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C$\Users\vc1306\Desktop\"/>
    </mc:Choice>
  </mc:AlternateContent>
  <bookViews>
    <workbookView xWindow="0" yWindow="0" windowWidth="16680" windowHeight="11955" tabRatio="917" firstSheet="10" activeTab="14"/>
  </bookViews>
  <sheets>
    <sheet name="Резинотехнические изделия" sheetId="22" r:id="rId1"/>
    <sheet name="Запчасти к системе охлажд. " sheetId="21" r:id="rId2"/>
    <sheet name="Двигатели внутреннего сгорания" sheetId="20" r:id="rId3"/>
    <sheet name="Запчасти гидравлич. сист. ТТ об" sheetId="19" r:id="rId4"/>
    <sheet name="Запчасти пром техн Агром Четра" sheetId="15" r:id="rId5"/>
    <sheet name="СИЗ" sheetId="13" r:id="rId6"/>
    <sheet name="Электротехн и кабельная прод." sheetId="11" r:id="rId7"/>
    <sheet name="Ферросплавы" sheetId="17" r:id="rId8"/>
    <sheet name="Подшипники" sheetId="9" r:id="rId9"/>
    <sheet name="Инструмент" sheetId="2" r:id="rId10"/>
    <sheet name="ЛКМ и ГСМ" sheetId="3" r:id="rId11"/>
    <sheet name="Листо, труб, сорт металлопрокат" sheetId="4" r:id="rId12"/>
    <sheet name="Лом металлический" sheetId="23" r:id="rId13"/>
    <sheet name="Цветного металлопроката" sheetId="8" r:id="rId14"/>
    <sheet name="Метизы" sheetId="5" r:id="rId15"/>
    <sheet name="Запчасти к промыш. оборуд." sheetId="1" r:id="rId16"/>
    <sheet name="Неликвидные ТМЦ и запчасти" sheetId="6" r:id="rId17"/>
  </sheets>
  <definedNames>
    <definedName name="_xlnm._FilterDatabase" localSheetId="2" hidden="1">'Двигатели внутреннего сгорания'!$A$6:$K$11</definedName>
    <definedName name="_xlnm._FilterDatabase" localSheetId="3" hidden="1">'Запчасти гидравлич. сист. ТТ об'!$A$6:$K$9</definedName>
    <definedName name="_xlnm._FilterDatabase" localSheetId="15" hidden="1">'Запчасти к промыш. оборуд.'!$A$6:$K$10</definedName>
    <definedName name="_xlnm._FilterDatabase" localSheetId="1" hidden="1">'Запчасти к системе охлажд. '!$A$6:$K$42</definedName>
    <definedName name="_xlnm._FilterDatabase" localSheetId="4" hidden="1">'Запчасти пром техн Агром Четра'!$A$6:$K$1135</definedName>
    <definedName name="_xlnm._FilterDatabase" localSheetId="9" hidden="1">Инструмент!$A$6:$K$14</definedName>
    <definedName name="_xlnm._FilterDatabase" localSheetId="11" hidden="1">'Листо, труб, сорт металлопрокат'!$A$6:$K$222</definedName>
    <definedName name="_xlnm._FilterDatabase" localSheetId="10" hidden="1">'ЛКМ и ГСМ'!$A$6:$K$19</definedName>
    <definedName name="_xlnm._FilterDatabase" localSheetId="12" hidden="1">'Лом металлический'!$A$6:$K$8</definedName>
    <definedName name="_xlnm._FilterDatabase" localSheetId="14" hidden="1">Метизы!$A$6:$K$146</definedName>
    <definedName name="_xlnm._FilterDatabase" localSheetId="16" hidden="1">'Неликвидные ТМЦ и запчасти'!$A$6:$K$136</definedName>
    <definedName name="_xlnm._FilterDatabase" localSheetId="8" hidden="1">Подшипники!$A$6:$K$59</definedName>
    <definedName name="_xlnm._FilterDatabase" localSheetId="0" hidden="1">'Резинотехнические изделия'!$A$6:$K$78</definedName>
    <definedName name="_xlnm._FilterDatabase" localSheetId="5" hidden="1">СИЗ!$A$6:$K$16</definedName>
    <definedName name="_xlnm._FilterDatabase" localSheetId="7" hidden="1">Ферросплавы!$A$6:$K$7</definedName>
    <definedName name="_xlnm._FilterDatabase" localSheetId="13" hidden="1">'Цветного металлопроката'!$A$6:$K$15</definedName>
    <definedName name="_xlnm._FilterDatabase" localSheetId="6" hidden="1">'Электротехн и кабельная прод.'!$A$6:$K$259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6" i="5" l="1"/>
  <c r="J96" i="5"/>
  <c r="K96" i="5" s="1"/>
  <c r="I1134" i="15" l="1"/>
  <c r="J1134" i="15"/>
  <c r="K1134" i="15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8" i="8"/>
  <c r="K8" i="8" s="1"/>
  <c r="I13" i="21"/>
  <c r="J13" i="21"/>
  <c r="K13" i="21" s="1"/>
  <c r="I14" i="21"/>
  <c r="J14" i="21"/>
  <c r="K14" i="21" s="1"/>
  <c r="I15" i="21"/>
  <c r="J15" i="21"/>
  <c r="K15" i="21" s="1"/>
  <c r="I16" i="21"/>
  <c r="J16" i="21"/>
  <c r="K16" i="21" s="1"/>
  <c r="I17" i="21"/>
  <c r="J17" i="21"/>
  <c r="K17" i="21" s="1"/>
  <c r="I18" i="21"/>
  <c r="J18" i="21"/>
  <c r="K18" i="21" s="1"/>
  <c r="I19" i="21"/>
  <c r="J19" i="21"/>
  <c r="K19" i="21" s="1"/>
  <c r="I20" i="21"/>
  <c r="J20" i="21"/>
  <c r="K20" i="21" s="1"/>
  <c r="I21" i="21"/>
  <c r="J21" i="21"/>
  <c r="K21" i="21" s="1"/>
  <c r="I22" i="21"/>
  <c r="J22" i="21"/>
  <c r="K22" i="21" s="1"/>
  <c r="I23" i="21"/>
  <c r="J23" i="21"/>
  <c r="K23" i="21" s="1"/>
  <c r="I24" i="21"/>
  <c r="J24" i="21"/>
  <c r="K24" i="21" s="1"/>
  <c r="I25" i="21"/>
  <c r="J25" i="21"/>
  <c r="K25" i="21" s="1"/>
  <c r="I26" i="21"/>
  <c r="J26" i="21"/>
  <c r="K26" i="21" s="1"/>
  <c r="I27" i="21"/>
  <c r="J27" i="21"/>
  <c r="K27" i="21" s="1"/>
  <c r="I28" i="21"/>
  <c r="J28" i="21"/>
  <c r="K28" i="21" s="1"/>
  <c r="I29" i="21"/>
  <c r="J29" i="21"/>
  <c r="K29" i="21" s="1"/>
  <c r="I30" i="21"/>
  <c r="J30" i="21"/>
  <c r="K30" i="21" s="1"/>
  <c r="I31" i="21"/>
  <c r="J31" i="21"/>
  <c r="K31" i="21" s="1"/>
  <c r="I32" i="21"/>
  <c r="J32" i="21"/>
  <c r="K32" i="21" s="1"/>
  <c r="I33" i="21"/>
  <c r="J33" i="21"/>
  <c r="K33" i="21" s="1"/>
  <c r="I34" i="21"/>
  <c r="J34" i="21"/>
  <c r="K34" i="21" s="1"/>
  <c r="I35" i="21"/>
  <c r="J35" i="21"/>
  <c r="K35" i="21" s="1"/>
  <c r="I36" i="21"/>
  <c r="J36" i="21"/>
  <c r="K36" i="21" s="1"/>
  <c r="I37" i="21"/>
  <c r="J37" i="21"/>
  <c r="K37" i="21" s="1"/>
  <c r="I38" i="21"/>
  <c r="J38" i="21"/>
  <c r="K38" i="21" s="1"/>
  <c r="I39" i="21"/>
  <c r="J39" i="21"/>
  <c r="K39" i="21" s="1"/>
  <c r="I40" i="21"/>
  <c r="J40" i="21"/>
  <c r="K40" i="21" s="1"/>
  <c r="I41" i="21"/>
  <c r="J41" i="21"/>
  <c r="K41" i="21" s="1"/>
  <c r="I222" i="4"/>
  <c r="J222" i="4"/>
  <c r="K222" i="4" s="1"/>
  <c r="I8" i="13"/>
  <c r="J8" i="13"/>
  <c r="K8" i="13" s="1"/>
  <c r="I9" i="13"/>
  <c r="J9" i="13"/>
  <c r="K9" i="13" s="1"/>
  <c r="I10" i="13"/>
  <c r="J10" i="13"/>
  <c r="K10" i="13" s="1"/>
  <c r="I11" i="13"/>
  <c r="J11" i="13"/>
  <c r="K11" i="13" s="1"/>
  <c r="I12" i="13"/>
  <c r="J12" i="13"/>
  <c r="K12" i="13" s="1"/>
  <c r="I13" i="13"/>
  <c r="J13" i="13"/>
  <c r="K13" i="13" s="1"/>
  <c r="I14" i="13"/>
  <c r="J14" i="13"/>
  <c r="K14" i="13" s="1"/>
  <c r="I15" i="13"/>
  <c r="J15" i="13"/>
  <c r="K15" i="13" s="1"/>
  <c r="I16" i="13"/>
  <c r="J16" i="13"/>
  <c r="K16" i="13" s="1"/>
  <c r="J7" i="13"/>
  <c r="K7" i="13" s="1"/>
  <c r="I7" i="13"/>
  <c r="I8" i="22"/>
  <c r="J8" i="22"/>
  <c r="K8" i="22" s="1"/>
  <c r="I9" i="22"/>
  <c r="J9" i="22"/>
  <c r="K9" i="22" s="1"/>
  <c r="I10" i="22"/>
  <c r="J10" i="22"/>
  <c r="K10" i="22" s="1"/>
  <c r="I11" i="22"/>
  <c r="J11" i="22"/>
  <c r="K11" i="22" s="1"/>
  <c r="I12" i="22"/>
  <c r="J12" i="22"/>
  <c r="K12" i="22" s="1"/>
  <c r="I13" i="22"/>
  <c r="J13" i="22"/>
  <c r="K13" i="22" s="1"/>
  <c r="I14" i="22"/>
  <c r="J14" i="22"/>
  <c r="K14" i="22" s="1"/>
  <c r="I15" i="22"/>
  <c r="J15" i="22"/>
  <c r="K15" i="22" s="1"/>
  <c r="I16" i="22"/>
  <c r="J16" i="22"/>
  <c r="K16" i="22" s="1"/>
  <c r="I17" i="22"/>
  <c r="J17" i="22"/>
  <c r="K17" i="22" s="1"/>
  <c r="I18" i="22"/>
  <c r="J18" i="22"/>
  <c r="K18" i="22" s="1"/>
  <c r="I19" i="22"/>
  <c r="J19" i="22"/>
  <c r="K19" i="22" s="1"/>
  <c r="I20" i="22"/>
  <c r="J20" i="22"/>
  <c r="K20" i="22" s="1"/>
  <c r="I21" i="22"/>
  <c r="J21" i="22"/>
  <c r="K21" i="22" s="1"/>
  <c r="I22" i="22"/>
  <c r="J22" i="22"/>
  <c r="K22" i="22" s="1"/>
  <c r="I23" i="22"/>
  <c r="J23" i="22"/>
  <c r="K23" i="22" s="1"/>
  <c r="I24" i="22"/>
  <c r="J24" i="22"/>
  <c r="K24" i="22" s="1"/>
  <c r="I25" i="22"/>
  <c r="J25" i="22"/>
  <c r="K25" i="22" s="1"/>
  <c r="I26" i="22"/>
  <c r="J26" i="22"/>
  <c r="K26" i="22" s="1"/>
  <c r="I27" i="22"/>
  <c r="J27" i="22"/>
  <c r="K27" i="22" s="1"/>
  <c r="I28" i="22"/>
  <c r="J28" i="22"/>
  <c r="K28" i="22" s="1"/>
  <c r="I29" i="22"/>
  <c r="J29" i="22"/>
  <c r="K29" i="22" s="1"/>
  <c r="I30" i="22"/>
  <c r="J30" i="22"/>
  <c r="K30" i="22" s="1"/>
  <c r="I31" i="22"/>
  <c r="J31" i="22"/>
  <c r="K31" i="22" s="1"/>
  <c r="I32" i="22"/>
  <c r="J32" i="22"/>
  <c r="K32" i="22" s="1"/>
  <c r="I33" i="22"/>
  <c r="J33" i="22"/>
  <c r="K33" i="22" s="1"/>
  <c r="I34" i="22"/>
  <c r="J34" i="22"/>
  <c r="K34" i="22" s="1"/>
  <c r="I35" i="22"/>
  <c r="J35" i="22"/>
  <c r="K35" i="22" s="1"/>
  <c r="I36" i="22"/>
  <c r="J36" i="22"/>
  <c r="K36" i="22" s="1"/>
  <c r="I37" i="22"/>
  <c r="J37" i="22"/>
  <c r="K37" i="22" s="1"/>
  <c r="I38" i="22"/>
  <c r="J38" i="22"/>
  <c r="K38" i="22" s="1"/>
  <c r="I39" i="22"/>
  <c r="J39" i="22"/>
  <c r="K39" i="22" s="1"/>
  <c r="I40" i="22"/>
  <c r="J40" i="22"/>
  <c r="K40" i="22" s="1"/>
  <c r="I41" i="22"/>
  <c r="J41" i="22"/>
  <c r="K41" i="22" s="1"/>
  <c r="I42" i="22"/>
  <c r="J42" i="22"/>
  <c r="K42" i="22" s="1"/>
  <c r="I43" i="22"/>
  <c r="J43" i="22"/>
  <c r="K43" i="22" s="1"/>
  <c r="I44" i="22"/>
  <c r="J44" i="22"/>
  <c r="K44" i="22" s="1"/>
  <c r="I45" i="22"/>
  <c r="J45" i="22"/>
  <c r="K45" i="22" s="1"/>
  <c r="I46" i="22"/>
  <c r="J46" i="22"/>
  <c r="K46" i="22" s="1"/>
  <c r="I47" i="22"/>
  <c r="J47" i="22"/>
  <c r="K47" i="22" s="1"/>
  <c r="I48" i="22"/>
  <c r="J48" i="22"/>
  <c r="K48" i="22" s="1"/>
  <c r="I49" i="22"/>
  <c r="J49" i="22"/>
  <c r="K49" i="22" s="1"/>
  <c r="I50" i="22"/>
  <c r="J50" i="22"/>
  <c r="K50" i="22" s="1"/>
  <c r="I51" i="22"/>
  <c r="J51" i="22"/>
  <c r="K51" i="22" s="1"/>
  <c r="I52" i="22"/>
  <c r="J52" i="22"/>
  <c r="K52" i="22" s="1"/>
  <c r="I53" i="22"/>
  <c r="J53" i="22"/>
  <c r="K53" i="22" s="1"/>
  <c r="I54" i="22"/>
  <c r="J54" i="22"/>
  <c r="K54" i="22" s="1"/>
  <c r="I55" i="22"/>
  <c r="J55" i="22"/>
  <c r="K55" i="22" s="1"/>
  <c r="I56" i="22"/>
  <c r="J56" i="22"/>
  <c r="K56" i="22" s="1"/>
  <c r="I57" i="22"/>
  <c r="J57" i="22"/>
  <c r="K57" i="22" s="1"/>
  <c r="I58" i="22"/>
  <c r="J58" i="22"/>
  <c r="K58" i="22" s="1"/>
  <c r="I59" i="22"/>
  <c r="J59" i="22"/>
  <c r="K59" i="22" s="1"/>
  <c r="I60" i="22"/>
  <c r="J60" i="22"/>
  <c r="K60" i="22" s="1"/>
  <c r="I61" i="22"/>
  <c r="J61" i="22"/>
  <c r="K61" i="22" s="1"/>
  <c r="I62" i="22"/>
  <c r="J62" i="22"/>
  <c r="K62" i="22" s="1"/>
  <c r="I63" i="22"/>
  <c r="J63" i="22"/>
  <c r="K63" i="22" s="1"/>
  <c r="I64" i="22"/>
  <c r="J64" i="22"/>
  <c r="K64" i="22" s="1"/>
  <c r="I65" i="22"/>
  <c r="J65" i="22"/>
  <c r="K65" i="22" s="1"/>
  <c r="I66" i="22"/>
  <c r="J66" i="22"/>
  <c r="K66" i="22" s="1"/>
  <c r="I67" i="22"/>
  <c r="J67" i="22"/>
  <c r="K67" i="22" s="1"/>
  <c r="I68" i="22"/>
  <c r="J68" i="22"/>
  <c r="K68" i="22" s="1"/>
  <c r="I69" i="22"/>
  <c r="J69" i="22"/>
  <c r="K69" i="22" s="1"/>
  <c r="I70" i="22"/>
  <c r="J70" i="22"/>
  <c r="K70" i="22" s="1"/>
  <c r="I71" i="22"/>
  <c r="J71" i="22"/>
  <c r="K71" i="22" s="1"/>
  <c r="I72" i="22"/>
  <c r="J72" i="22"/>
  <c r="K72" i="22" s="1"/>
  <c r="I73" i="22"/>
  <c r="J73" i="22"/>
  <c r="K73" i="22" s="1"/>
  <c r="I74" i="22"/>
  <c r="J74" i="22"/>
  <c r="K74" i="22" s="1"/>
  <c r="I75" i="22"/>
  <c r="J75" i="22"/>
  <c r="K75" i="22" s="1"/>
  <c r="I76" i="22"/>
  <c r="J76" i="22"/>
  <c r="K76" i="22" s="1"/>
  <c r="I77" i="22"/>
  <c r="J77" i="22"/>
  <c r="K77" i="22" s="1"/>
  <c r="I78" i="22"/>
  <c r="J78" i="22"/>
  <c r="K78" i="22" s="1"/>
  <c r="J7" i="22"/>
  <c r="K7" i="22" s="1"/>
  <c r="I7" i="22"/>
  <c r="I136" i="6"/>
  <c r="J136" i="6"/>
  <c r="K136" i="6" s="1"/>
  <c r="I55" i="9"/>
  <c r="J55" i="9"/>
  <c r="K55" i="9" s="1"/>
  <c r="I56" i="9"/>
  <c r="J56" i="9"/>
  <c r="K56" i="9" s="1"/>
  <c r="I57" i="9"/>
  <c r="J57" i="9"/>
  <c r="K57" i="9" s="1"/>
  <c r="I141" i="5"/>
  <c r="J141" i="5"/>
  <c r="K141" i="5" s="1"/>
  <c r="I142" i="5"/>
  <c r="J142" i="5"/>
  <c r="K142" i="5" s="1"/>
  <c r="I143" i="5"/>
  <c r="J143" i="5"/>
  <c r="K143" i="5" s="1"/>
  <c r="I144" i="5"/>
  <c r="J144" i="5"/>
  <c r="K144" i="5" s="1"/>
  <c r="I135" i="6"/>
  <c r="J135" i="6"/>
  <c r="K135" i="6" s="1"/>
  <c r="I370" i="15"/>
  <c r="J370" i="15"/>
  <c r="K370" i="15" s="1"/>
  <c r="I371" i="15"/>
  <c r="J371" i="15"/>
  <c r="K371" i="15" s="1"/>
  <c r="I372" i="15"/>
  <c r="J372" i="15"/>
  <c r="K372" i="15" s="1"/>
  <c r="I373" i="15"/>
  <c r="J373" i="15"/>
  <c r="K373" i="15" s="1"/>
  <c r="I374" i="15"/>
  <c r="J374" i="15"/>
  <c r="K374" i="15" s="1"/>
  <c r="I375" i="15"/>
  <c r="J375" i="15"/>
  <c r="K375" i="15" s="1"/>
  <c r="I376" i="15"/>
  <c r="J376" i="15"/>
  <c r="K376" i="15" s="1"/>
  <c r="I377" i="15"/>
  <c r="J377" i="15"/>
  <c r="K377" i="15" s="1"/>
  <c r="I378" i="15"/>
  <c r="J378" i="15"/>
  <c r="K378" i="15" s="1"/>
  <c r="I379" i="15"/>
  <c r="J379" i="15"/>
  <c r="K379" i="15" s="1"/>
  <c r="I380" i="15"/>
  <c r="J380" i="15"/>
  <c r="K380" i="15" s="1"/>
  <c r="I381" i="15"/>
  <c r="J381" i="15"/>
  <c r="K381" i="15" s="1"/>
  <c r="I382" i="15"/>
  <c r="J382" i="15"/>
  <c r="K382" i="15" s="1"/>
  <c r="I383" i="15"/>
  <c r="J383" i="15"/>
  <c r="K383" i="15" s="1"/>
  <c r="I384" i="15"/>
  <c r="J384" i="15"/>
  <c r="K384" i="15" s="1"/>
  <c r="I385" i="15"/>
  <c r="J385" i="15"/>
  <c r="K385" i="15" s="1"/>
  <c r="I386" i="15"/>
  <c r="J386" i="15"/>
  <c r="K386" i="15" s="1"/>
  <c r="I387" i="15"/>
  <c r="J387" i="15"/>
  <c r="K387" i="15" s="1"/>
  <c r="I388" i="15"/>
  <c r="J388" i="15"/>
  <c r="K388" i="15" s="1"/>
  <c r="I389" i="15"/>
  <c r="J389" i="15"/>
  <c r="K389" i="15" s="1"/>
  <c r="I390" i="15"/>
  <c r="J390" i="15"/>
  <c r="K390" i="15" s="1"/>
  <c r="I391" i="15"/>
  <c r="J391" i="15"/>
  <c r="K391" i="15" s="1"/>
  <c r="I392" i="15"/>
  <c r="J392" i="15"/>
  <c r="K392" i="15" s="1"/>
  <c r="I393" i="15"/>
  <c r="J393" i="15"/>
  <c r="K393" i="15" s="1"/>
  <c r="I394" i="15"/>
  <c r="J394" i="15"/>
  <c r="K394" i="15" s="1"/>
  <c r="I395" i="15"/>
  <c r="J395" i="15"/>
  <c r="K395" i="15" s="1"/>
  <c r="I396" i="15"/>
  <c r="J396" i="15"/>
  <c r="K396" i="15" s="1"/>
  <c r="I397" i="15"/>
  <c r="J397" i="15"/>
  <c r="K397" i="15" s="1"/>
  <c r="I398" i="15"/>
  <c r="J398" i="15"/>
  <c r="K398" i="15" s="1"/>
  <c r="I399" i="15"/>
  <c r="J399" i="15"/>
  <c r="K399" i="15" s="1"/>
  <c r="I400" i="15"/>
  <c r="J400" i="15"/>
  <c r="K400" i="15" s="1"/>
  <c r="I401" i="15"/>
  <c r="J401" i="15"/>
  <c r="K401" i="15" s="1"/>
  <c r="I402" i="15"/>
  <c r="J402" i="15"/>
  <c r="K402" i="15" s="1"/>
  <c r="I403" i="15"/>
  <c r="J403" i="15"/>
  <c r="K403" i="15" s="1"/>
  <c r="I404" i="15"/>
  <c r="J404" i="15"/>
  <c r="K404" i="15" s="1"/>
  <c r="I405" i="15"/>
  <c r="J405" i="15"/>
  <c r="K405" i="15" s="1"/>
  <c r="I406" i="15"/>
  <c r="J406" i="15"/>
  <c r="K406" i="15" s="1"/>
  <c r="I407" i="15"/>
  <c r="J407" i="15"/>
  <c r="K407" i="15" s="1"/>
  <c r="I408" i="15"/>
  <c r="J408" i="15"/>
  <c r="K408" i="15" s="1"/>
  <c r="I409" i="15"/>
  <c r="J409" i="15"/>
  <c r="K409" i="15" s="1"/>
  <c r="I410" i="15"/>
  <c r="J410" i="15"/>
  <c r="K410" i="15" s="1"/>
  <c r="I411" i="15"/>
  <c r="J411" i="15"/>
  <c r="K411" i="15" s="1"/>
  <c r="I412" i="15"/>
  <c r="J412" i="15"/>
  <c r="K412" i="15" s="1"/>
  <c r="I413" i="15"/>
  <c r="J413" i="15"/>
  <c r="K413" i="15" s="1"/>
  <c r="I414" i="15"/>
  <c r="J414" i="15"/>
  <c r="K414" i="15" s="1"/>
  <c r="I415" i="15"/>
  <c r="J415" i="15"/>
  <c r="K415" i="15" s="1"/>
  <c r="I416" i="15"/>
  <c r="J416" i="15"/>
  <c r="K416" i="15" s="1"/>
  <c r="I417" i="15"/>
  <c r="J417" i="15"/>
  <c r="K417" i="15" s="1"/>
  <c r="I418" i="15"/>
  <c r="J418" i="15"/>
  <c r="K418" i="15" s="1"/>
  <c r="I419" i="15"/>
  <c r="J419" i="15"/>
  <c r="K419" i="15" s="1"/>
  <c r="I420" i="15"/>
  <c r="J420" i="15"/>
  <c r="K420" i="15" s="1"/>
  <c r="I421" i="15"/>
  <c r="J421" i="15"/>
  <c r="K421" i="15" s="1"/>
  <c r="I422" i="15"/>
  <c r="J422" i="15"/>
  <c r="K422" i="15" s="1"/>
  <c r="I423" i="15"/>
  <c r="J423" i="15"/>
  <c r="K423" i="15" s="1"/>
  <c r="I424" i="15"/>
  <c r="J424" i="15"/>
  <c r="K424" i="15" s="1"/>
  <c r="I425" i="15"/>
  <c r="J425" i="15"/>
  <c r="K425" i="15" s="1"/>
  <c r="I426" i="15"/>
  <c r="J426" i="15"/>
  <c r="K426" i="15" s="1"/>
  <c r="I427" i="15"/>
  <c r="J427" i="15"/>
  <c r="K427" i="15" s="1"/>
  <c r="I428" i="15"/>
  <c r="J428" i="15"/>
  <c r="K428" i="15" s="1"/>
  <c r="I429" i="15"/>
  <c r="J429" i="15"/>
  <c r="K429" i="15" s="1"/>
  <c r="I430" i="15"/>
  <c r="J430" i="15"/>
  <c r="K430" i="15" s="1"/>
  <c r="I431" i="15"/>
  <c r="J431" i="15"/>
  <c r="K431" i="15" s="1"/>
  <c r="I432" i="15"/>
  <c r="J432" i="15"/>
  <c r="K432" i="15" s="1"/>
  <c r="I433" i="15"/>
  <c r="J433" i="15"/>
  <c r="K433" i="15" s="1"/>
  <c r="I434" i="15"/>
  <c r="J434" i="15"/>
  <c r="K434" i="15" s="1"/>
  <c r="I435" i="15"/>
  <c r="J435" i="15"/>
  <c r="K435" i="15" s="1"/>
  <c r="I436" i="15"/>
  <c r="J436" i="15"/>
  <c r="K436" i="15" s="1"/>
  <c r="I437" i="15"/>
  <c r="J437" i="15"/>
  <c r="K437" i="15" s="1"/>
  <c r="I438" i="15"/>
  <c r="J438" i="15"/>
  <c r="K438" i="15" s="1"/>
  <c r="I439" i="15"/>
  <c r="J439" i="15"/>
  <c r="K439" i="15" s="1"/>
  <c r="I440" i="15"/>
  <c r="J440" i="15"/>
  <c r="K440" i="15" s="1"/>
  <c r="I441" i="15"/>
  <c r="J441" i="15"/>
  <c r="K441" i="15" s="1"/>
  <c r="I442" i="15"/>
  <c r="J442" i="15"/>
  <c r="K442" i="15" s="1"/>
  <c r="I443" i="15"/>
  <c r="J443" i="15"/>
  <c r="K443" i="15" s="1"/>
  <c r="I444" i="15"/>
  <c r="J444" i="15"/>
  <c r="K444" i="15" s="1"/>
  <c r="I445" i="15"/>
  <c r="J445" i="15"/>
  <c r="K445" i="15" s="1"/>
  <c r="I446" i="15"/>
  <c r="J446" i="15"/>
  <c r="K446" i="15" s="1"/>
  <c r="I447" i="15"/>
  <c r="J447" i="15"/>
  <c r="K447" i="15" s="1"/>
  <c r="I448" i="15"/>
  <c r="J448" i="15"/>
  <c r="K448" i="15" s="1"/>
  <c r="I449" i="15"/>
  <c r="J449" i="15"/>
  <c r="K449" i="15" s="1"/>
  <c r="I450" i="15"/>
  <c r="J450" i="15"/>
  <c r="K450" i="15" s="1"/>
  <c r="I451" i="15"/>
  <c r="J451" i="15"/>
  <c r="K451" i="15" s="1"/>
  <c r="I452" i="15"/>
  <c r="J452" i="15"/>
  <c r="K452" i="15" s="1"/>
  <c r="I453" i="15"/>
  <c r="J453" i="15"/>
  <c r="K453" i="15" s="1"/>
  <c r="I454" i="15"/>
  <c r="J454" i="15"/>
  <c r="K454" i="15" s="1"/>
  <c r="I455" i="15"/>
  <c r="J455" i="15"/>
  <c r="K455" i="15" s="1"/>
  <c r="I456" i="15"/>
  <c r="J456" i="15"/>
  <c r="K456" i="15" s="1"/>
  <c r="I457" i="15"/>
  <c r="J457" i="15"/>
  <c r="K457" i="15" s="1"/>
  <c r="I458" i="15"/>
  <c r="J458" i="15"/>
  <c r="K458" i="15" s="1"/>
  <c r="I459" i="15"/>
  <c r="J459" i="15"/>
  <c r="K459" i="15" s="1"/>
  <c r="I460" i="15"/>
  <c r="J460" i="15"/>
  <c r="K460" i="15" s="1"/>
  <c r="I461" i="15"/>
  <c r="J461" i="15"/>
  <c r="K461" i="15" s="1"/>
  <c r="I462" i="15"/>
  <c r="J462" i="15"/>
  <c r="K462" i="15" s="1"/>
  <c r="I463" i="15"/>
  <c r="J463" i="15"/>
  <c r="K463" i="15" s="1"/>
  <c r="I464" i="15"/>
  <c r="J464" i="15"/>
  <c r="K464" i="15" s="1"/>
  <c r="I465" i="15"/>
  <c r="J465" i="15"/>
  <c r="K465" i="15" s="1"/>
  <c r="I466" i="15"/>
  <c r="J466" i="15"/>
  <c r="K466" i="15" s="1"/>
  <c r="I467" i="15"/>
  <c r="J467" i="15"/>
  <c r="K467" i="15" s="1"/>
  <c r="I468" i="15"/>
  <c r="J468" i="15"/>
  <c r="K468" i="15" s="1"/>
  <c r="I469" i="15"/>
  <c r="J469" i="15"/>
  <c r="K469" i="15" s="1"/>
  <c r="I470" i="15"/>
  <c r="J470" i="15"/>
  <c r="K470" i="15" s="1"/>
  <c r="I471" i="15"/>
  <c r="J471" i="15"/>
  <c r="K471" i="15" s="1"/>
  <c r="I472" i="15"/>
  <c r="J472" i="15"/>
  <c r="K472" i="15" s="1"/>
  <c r="I473" i="15"/>
  <c r="J473" i="15"/>
  <c r="K473" i="15" s="1"/>
  <c r="I474" i="15"/>
  <c r="J474" i="15"/>
  <c r="K474" i="15" s="1"/>
  <c r="I475" i="15"/>
  <c r="J475" i="15"/>
  <c r="K475" i="15" s="1"/>
  <c r="I476" i="15"/>
  <c r="J476" i="15"/>
  <c r="K476" i="15" s="1"/>
  <c r="I477" i="15"/>
  <c r="J477" i="15"/>
  <c r="K477" i="15" s="1"/>
  <c r="I478" i="15"/>
  <c r="J478" i="15"/>
  <c r="K478" i="15" s="1"/>
  <c r="I479" i="15"/>
  <c r="J479" i="15"/>
  <c r="K479" i="15" s="1"/>
  <c r="I480" i="15"/>
  <c r="J480" i="15"/>
  <c r="K480" i="15" s="1"/>
  <c r="I481" i="15"/>
  <c r="J481" i="15"/>
  <c r="K481" i="15" s="1"/>
  <c r="I482" i="15"/>
  <c r="J482" i="15"/>
  <c r="K482" i="15" s="1"/>
  <c r="I483" i="15"/>
  <c r="J483" i="15"/>
  <c r="K483" i="15" s="1"/>
  <c r="I484" i="15"/>
  <c r="J484" i="15"/>
  <c r="K484" i="15" s="1"/>
  <c r="I485" i="15"/>
  <c r="J485" i="15"/>
  <c r="K485" i="15" s="1"/>
  <c r="I486" i="15"/>
  <c r="J486" i="15"/>
  <c r="K486" i="15" s="1"/>
  <c r="I487" i="15"/>
  <c r="J487" i="15"/>
  <c r="K487" i="15" s="1"/>
  <c r="I488" i="15"/>
  <c r="J488" i="15"/>
  <c r="K488" i="15" s="1"/>
  <c r="I489" i="15"/>
  <c r="J489" i="15"/>
  <c r="K489" i="15" s="1"/>
  <c r="I490" i="15"/>
  <c r="J490" i="15"/>
  <c r="K490" i="15" s="1"/>
  <c r="I491" i="15"/>
  <c r="J491" i="15"/>
  <c r="K491" i="15" s="1"/>
  <c r="I492" i="15"/>
  <c r="J492" i="15"/>
  <c r="K492" i="15" s="1"/>
  <c r="I493" i="15"/>
  <c r="J493" i="15"/>
  <c r="K493" i="15" s="1"/>
  <c r="I494" i="15"/>
  <c r="J494" i="15"/>
  <c r="K494" i="15" s="1"/>
  <c r="I495" i="15"/>
  <c r="J495" i="15"/>
  <c r="K495" i="15" s="1"/>
  <c r="I496" i="15"/>
  <c r="J496" i="15"/>
  <c r="K496" i="15" s="1"/>
  <c r="I497" i="15"/>
  <c r="J497" i="15"/>
  <c r="K497" i="15" s="1"/>
  <c r="I498" i="15"/>
  <c r="J498" i="15"/>
  <c r="K498" i="15" s="1"/>
  <c r="I499" i="15"/>
  <c r="J499" i="15"/>
  <c r="K499" i="15" s="1"/>
  <c r="I500" i="15"/>
  <c r="J500" i="15"/>
  <c r="K500" i="15" s="1"/>
  <c r="I501" i="15"/>
  <c r="J501" i="15"/>
  <c r="K501" i="15" s="1"/>
  <c r="I502" i="15"/>
  <c r="J502" i="15"/>
  <c r="K502" i="15" s="1"/>
  <c r="I503" i="15"/>
  <c r="J503" i="15"/>
  <c r="K503" i="15" s="1"/>
  <c r="I504" i="15"/>
  <c r="J504" i="15"/>
  <c r="K504" i="15" s="1"/>
  <c r="I505" i="15"/>
  <c r="J505" i="15"/>
  <c r="K505" i="15" s="1"/>
  <c r="I506" i="15"/>
  <c r="J506" i="15"/>
  <c r="K506" i="15" s="1"/>
  <c r="I507" i="15"/>
  <c r="J507" i="15"/>
  <c r="K507" i="15" s="1"/>
  <c r="I508" i="15"/>
  <c r="J508" i="15"/>
  <c r="K508" i="15" s="1"/>
  <c r="I509" i="15"/>
  <c r="J509" i="15"/>
  <c r="K509" i="15" s="1"/>
  <c r="I510" i="15"/>
  <c r="J510" i="15"/>
  <c r="K510" i="15" s="1"/>
  <c r="I511" i="15"/>
  <c r="J511" i="15"/>
  <c r="K511" i="15" s="1"/>
  <c r="I512" i="15"/>
  <c r="J512" i="15"/>
  <c r="K512" i="15" s="1"/>
  <c r="I513" i="15"/>
  <c r="J513" i="15"/>
  <c r="K513" i="15" s="1"/>
  <c r="I514" i="15"/>
  <c r="J514" i="15"/>
  <c r="K514" i="15" s="1"/>
  <c r="I515" i="15"/>
  <c r="J515" i="15"/>
  <c r="K515" i="15" s="1"/>
  <c r="I516" i="15"/>
  <c r="J516" i="15"/>
  <c r="K516" i="15" s="1"/>
  <c r="I517" i="15"/>
  <c r="J517" i="15"/>
  <c r="K517" i="15" s="1"/>
  <c r="I518" i="15"/>
  <c r="J518" i="15"/>
  <c r="K518" i="15" s="1"/>
  <c r="I519" i="15"/>
  <c r="J519" i="15"/>
  <c r="K519" i="15" s="1"/>
  <c r="I520" i="15"/>
  <c r="J520" i="15"/>
  <c r="K520" i="15" s="1"/>
  <c r="I521" i="15"/>
  <c r="J521" i="15"/>
  <c r="K521" i="15" s="1"/>
  <c r="I522" i="15"/>
  <c r="J522" i="15"/>
  <c r="K522" i="15" s="1"/>
  <c r="I523" i="15"/>
  <c r="J523" i="15"/>
  <c r="K523" i="15" s="1"/>
  <c r="I524" i="15"/>
  <c r="J524" i="15"/>
  <c r="K524" i="15" s="1"/>
  <c r="I525" i="15"/>
  <c r="J525" i="15"/>
  <c r="K525" i="15" s="1"/>
  <c r="I526" i="15"/>
  <c r="J526" i="15"/>
  <c r="K526" i="15" s="1"/>
  <c r="I527" i="15"/>
  <c r="J527" i="15"/>
  <c r="K527" i="15" s="1"/>
  <c r="I528" i="15"/>
  <c r="J528" i="15"/>
  <c r="K528" i="15" s="1"/>
  <c r="I529" i="15"/>
  <c r="J529" i="15"/>
  <c r="K529" i="15" s="1"/>
  <c r="I530" i="15"/>
  <c r="J530" i="15"/>
  <c r="K530" i="15" s="1"/>
  <c r="I531" i="15"/>
  <c r="J531" i="15"/>
  <c r="K531" i="15" s="1"/>
  <c r="I532" i="15"/>
  <c r="J532" i="15"/>
  <c r="K532" i="15" s="1"/>
  <c r="I533" i="15"/>
  <c r="J533" i="15"/>
  <c r="K533" i="15" s="1"/>
  <c r="I534" i="15"/>
  <c r="J534" i="15"/>
  <c r="K534" i="15" s="1"/>
  <c r="I535" i="15"/>
  <c r="J535" i="15"/>
  <c r="K535" i="15" s="1"/>
  <c r="I536" i="15"/>
  <c r="J536" i="15"/>
  <c r="K536" i="15" s="1"/>
  <c r="I537" i="15"/>
  <c r="J537" i="15"/>
  <c r="K537" i="15" s="1"/>
  <c r="I538" i="15"/>
  <c r="J538" i="15"/>
  <c r="K538" i="15" s="1"/>
  <c r="I539" i="15"/>
  <c r="J539" i="15"/>
  <c r="K539" i="15" s="1"/>
  <c r="I540" i="15"/>
  <c r="J540" i="15"/>
  <c r="K540" i="15" s="1"/>
  <c r="I541" i="15"/>
  <c r="J541" i="15"/>
  <c r="K541" i="15" s="1"/>
  <c r="I542" i="15"/>
  <c r="J542" i="15"/>
  <c r="K542" i="15" s="1"/>
  <c r="I543" i="15"/>
  <c r="J543" i="15"/>
  <c r="K543" i="15" s="1"/>
  <c r="I544" i="15"/>
  <c r="J544" i="15"/>
  <c r="K544" i="15" s="1"/>
  <c r="I545" i="15"/>
  <c r="J545" i="15"/>
  <c r="K545" i="15" s="1"/>
  <c r="I546" i="15"/>
  <c r="J546" i="15"/>
  <c r="K546" i="15" s="1"/>
  <c r="I547" i="15"/>
  <c r="J547" i="15"/>
  <c r="K547" i="15" s="1"/>
  <c r="I548" i="15"/>
  <c r="J548" i="15"/>
  <c r="K548" i="15" s="1"/>
  <c r="I549" i="15"/>
  <c r="J549" i="15"/>
  <c r="K549" i="15" s="1"/>
  <c r="I550" i="15"/>
  <c r="J550" i="15"/>
  <c r="K550" i="15" s="1"/>
  <c r="I551" i="15"/>
  <c r="J551" i="15"/>
  <c r="K551" i="15" s="1"/>
  <c r="I552" i="15"/>
  <c r="J552" i="15"/>
  <c r="K552" i="15" s="1"/>
  <c r="I553" i="15"/>
  <c r="J553" i="15"/>
  <c r="K553" i="15" s="1"/>
  <c r="I554" i="15"/>
  <c r="J554" i="15"/>
  <c r="K554" i="15" s="1"/>
  <c r="I555" i="15"/>
  <c r="J555" i="15"/>
  <c r="K555" i="15" s="1"/>
  <c r="I556" i="15"/>
  <c r="J556" i="15"/>
  <c r="K556" i="15" s="1"/>
  <c r="I557" i="15"/>
  <c r="J557" i="15"/>
  <c r="K557" i="15" s="1"/>
  <c r="I558" i="15"/>
  <c r="J558" i="15"/>
  <c r="K558" i="15" s="1"/>
  <c r="I559" i="15"/>
  <c r="J559" i="15"/>
  <c r="K559" i="15" s="1"/>
  <c r="I560" i="15"/>
  <c r="J560" i="15"/>
  <c r="K560" i="15" s="1"/>
  <c r="I561" i="15"/>
  <c r="J561" i="15"/>
  <c r="K561" i="15" s="1"/>
  <c r="I562" i="15"/>
  <c r="J562" i="15"/>
  <c r="K562" i="15" s="1"/>
  <c r="I563" i="15"/>
  <c r="J563" i="15"/>
  <c r="K563" i="15" s="1"/>
  <c r="I564" i="15"/>
  <c r="J564" i="15"/>
  <c r="K564" i="15" s="1"/>
  <c r="I565" i="15"/>
  <c r="J565" i="15"/>
  <c r="K565" i="15" s="1"/>
  <c r="I566" i="15"/>
  <c r="J566" i="15"/>
  <c r="K566" i="15" s="1"/>
  <c r="I567" i="15"/>
  <c r="J567" i="15"/>
  <c r="K567" i="15" s="1"/>
  <c r="I568" i="15"/>
  <c r="J568" i="15"/>
  <c r="K568" i="15" s="1"/>
  <c r="I569" i="15"/>
  <c r="J569" i="15"/>
  <c r="K569" i="15" s="1"/>
  <c r="I570" i="15"/>
  <c r="J570" i="15"/>
  <c r="K570" i="15" s="1"/>
  <c r="I571" i="15"/>
  <c r="J571" i="15"/>
  <c r="K571" i="15" s="1"/>
  <c r="I572" i="15"/>
  <c r="J572" i="15"/>
  <c r="K572" i="15" s="1"/>
  <c r="I573" i="15"/>
  <c r="J573" i="15"/>
  <c r="K573" i="15" s="1"/>
  <c r="I574" i="15"/>
  <c r="J574" i="15"/>
  <c r="K574" i="15" s="1"/>
  <c r="I575" i="15"/>
  <c r="J575" i="15"/>
  <c r="K575" i="15" s="1"/>
  <c r="I576" i="15"/>
  <c r="J576" i="15"/>
  <c r="K576" i="15" s="1"/>
  <c r="I577" i="15"/>
  <c r="J577" i="15"/>
  <c r="K577" i="15" s="1"/>
  <c r="I578" i="15"/>
  <c r="J578" i="15"/>
  <c r="K578" i="15" s="1"/>
  <c r="I579" i="15"/>
  <c r="J579" i="15"/>
  <c r="K579" i="15" s="1"/>
  <c r="I580" i="15"/>
  <c r="J580" i="15"/>
  <c r="K580" i="15" s="1"/>
  <c r="I581" i="15"/>
  <c r="J581" i="15"/>
  <c r="K581" i="15" s="1"/>
  <c r="I582" i="15"/>
  <c r="J582" i="15"/>
  <c r="K582" i="15" s="1"/>
  <c r="I583" i="15"/>
  <c r="J583" i="15"/>
  <c r="K583" i="15" s="1"/>
  <c r="I584" i="15"/>
  <c r="J584" i="15"/>
  <c r="K584" i="15" s="1"/>
  <c r="I585" i="15"/>
  <c r="J585" i="15"/>
  <c r="K585" i="15" s="1"/>
  <c r="I586" i="15"/>
  <c r="J586" i="15"/>
  <c r="K586" i="15" s="1"/>
  <c r="I587" i="15"/>
  <c r="J587" i="15"/>
  <c r="K587" i="15" s="1"/>
  <c r="I588" i="15"/>
  <c r="J588" i="15"/>
  <c r="K588" i="15" s="1"/>
  <c r="I589" i="15"/>
  <c r="J589" i="15"/>
  <c r="K589" i="15" s="1"/>
  <c r="I590" i="15"/>
  <c r="J590" i="15"/>
  <c r="K590" i="15" s="1"/>
  <c r="I591" i="15"/>
  <c r="J591" i="15"/>
  <c r="K591" i="15" s="1"/>
  <c r="I592" i="15"/>
  <c r="J592" i="15"/>
  <c r="K592" i="15" s="1"/>
  <c r="I593" i="15"/>
  <c r="J593" i="15"/>
  <c r="K593" i="15" s="1"/>
  <c r="I594" i="15"/>
  <c r="J594" i="15"/>
  <c r="K594" i="15" s="1"/>
  <c r="I595" i="15"/>
  <c r="J595" i="15"/>
  <c r="K595" i="15" s="1"/>
  <c r="I596" i="15"/>
  <c r="J596" i="15"/>
  <c r="K596" i="15" s="1"/>
  <c r="I597" i="15"/>
  <c r="J597" i="15"/>
  <c r="K597" i="15" s="1"/>
  <c r="I598" i="15"/>
  <c r="J598" i="15"/>
  <c r="K598" i="15" s="1"/>
  <c r="I599" i="15"/>
  <c r="J599" i="15"/>
  <c r="K599" i="15" s="1"/>
  <c r="I600" i="15"/>
  <c r="J600" i="15"/>
  <c r="K600" i="15" s="1"/>
  <c r="I601" i="15"/>
  <c r="J601" i="15"/>
  <c r="K601" i="15" s="1"/>
  <c r="I602" i="15"/>
  <c r="J602" i="15"/>
  <c r="K602" i="15" s="1"/>
  <c r="I603" i="15"/>
  <c r="J603" i="15"/>
  <c r="K603" i="15" s="1"/>
  <c r="I604" i="15"/>
  <c r="J604" i="15"/>
  <c r="K604" i="15" s="1"/>
  <c r="I605" i="15"/>
  <c r="J605" i="15"/>
  <c r="K605" i="15" s="1"/>
  <c r="I606" i="15"/>
  <c r="J606" i="15"/>
  <c r="K606" i="15" s="1"/>
  <c r="I607" i="15"/>
  <c r="J607" i="15"/>
  <c r="K607" i="15" s="1"/>
  <c r="I608" i="15"/>
  <c r="J608" i="15"/>
  <c r="K608" i="15" s="1"/>
  <c r="I609" i="15"/>
  <c r="J609" i="15"/>
  <c r="K609" i="15" s="1"/>
  <c r="I610" i="15"/>
  <c r="J610" i="15"/>
  <c r="K610" i="15" s="1"/>
  <c r="I611" i="15"/>
  <c r="J611" i="15"/>
  <c r="K611" i="15" s="1"/>
  <c r="I612" i="15"/>
  <c r="J612" i="15"/>
  <c r="K612" i="15" s="1"/>
  <c r="I613" i="15"/>
  <c r="J613" i="15"/>
  <c r="K613" i="15" s="1"/>
  <c r="I614" i="15"/>
  <c r="J614" i="15"/>
  <c r="K614" i="15" s="1"/>
  <c r="I615" i="15"/>
  <c r="J615" i="15"/>
  <c r="K615" i="15" s="1"/>
  <c r="I616" i="15"/>
  <c r="J616" i="15"/>
  <c r="K616" i="15" s="1"/>
  <c r="I617" i="15"/>
  <c r="J617" i="15"/>
  <c r="K617" i="15" s="1"/>
  <c r="I618" i="15"/>
  <c r="J618" i="15"/>
  <c r="K618" i="15" s="1"/>
  <c r="I619" i="15"/>
  <c r="J619" i="15"/>
  <c r="K619" i="15" s="1"/>
  <c r="I620" i="15"/>
  <c r="J620" i="15"/>
  <c r="K620" i="15" s="1"/>
  <c r="I621" i="15"/>
  <c r="J621" i="15"/>
  <c r="K621" i="15" s="1"/>
  <c r="I622" i="15"/>
  <c r="J622" i="15"/>
  <c r="K622" i="15" s="1"/>
  <c r="I623" i="15"/>
  <c r="J623" i="15"/>
  <c r="K623" i="15" s="1"/>
  <c r="I624" i="15"/>
  <c r="J624" i="15"/>
  <c r="K624" i="15" s="1"/>
  <c r="I625" i="15"/>
  <c r="J625" i="15"/>
  <c r="K625" i="15" s="1"/>
  <c r="I626" i="15"/>
  <c r="J626" i="15"/>
  <c r="K626" i="15" s="1"/>
  <c r="I627" i="15"/>
  <c r="J627" i="15"/>
  <c r="K627" i="15" s="1"/>
  <c r="I628" i="15"/>
  <c r="J628" i="15"/>
  <c r="K628" i="15" s="1"/>
  <c r="I629" i="15"/>
  <c r="J629" i="15"/>
  <c r="K629" i="15" s="1"/>
  <c r="I630" i="15"/>
  <c r="J630" i="15"/>
  <c r="K630" i="15" s="1"/>
  <c r="I631" i="15"/>
  <c r="J631" i="15"/>
  <c r="K631" i="15" s="1"/>
  <c r="I632" i="15"/>
  <c r="J632" i="15"/>
  <c r="K632" i="15" s="1"/>
  <c r="I633" i="15"/>
  <c r="J633" i="15"/>
  <c r="K633" i="15" s="1"/>
  <c r="I634" i="15"/>
  <c r="J634" i="15"/>
  <c r="K634" i="15" s="1"/>
  <c r="I635" i="15"/>
  <c r="J635" i="15"/>
  <c r="K635" i="15" s="1"/>
  <c r="I636" i="15"/>
  <c r="J636" i="15"/>
  <c r="K636" i="15" s="1"/>
  <c r="I637" i="15"/>
  <c r="J637" i="15"/>
  <c r="K637" i="15" s="1"/>
  <c r="I638" i="15"/>
  <c r="J638" i="15"/>
  <c r="K638" i="15" s="1"/>
  <c r="I639" i="15"/>
  <c r="J639" i="15"/>
  <c r="K639" i="15" s="1"/>
  <c r="I640" i="15"/>
  <c r="J640" i="15"/>
  <c r="K640" i="15" s="1"/>
  <c r="I641" i="15"/>
  <c r="J641" i="15"/>
  <c r="K641" i="15" s="1"/>
  <c r="I642" i="15"/>
  <c r="J642" i="15"/>
  <c r="K642" i="15" s="1"/>
  <c r="I643" i="15"/>
  <c r="J643" i="15"/>
  <c r="K643" i="15" s="1"/>
  <c r="I644" i="15"/>
  <c r="J644" i="15"/>
  <c r="K644" i="15" s="1"/>
  <c r="I645" i="15"/>
  <c r="J645" i="15"/>
  <c r="K645" i="15" s="1"/>
  <c r="I646" i="15"/>
  <c r="J646" i="15"/>
  <c r="K646" i="15" s="1"/>
  <c r="I647" i="15"/>
  <c r="J647" i="15"/>
  <c r="K647" i="15" s="1"/>
  <c r="I648" i="15"/>
  <c r="J648" i="15"/>
  <c r="K648" i="15" s="1"/>
  <c r="I649" i="15"/>
  <c r="J649" i="15"/>
  <c r="K649" i="15" s="1"/>
  <c r="I650" i="15"/>
  <c r="J650" i="15"/>
  <c r="K650" i="15" s="1"/>
  <c r="I651" i="15"/>
  <c r="J651" i="15"/>
  <c r="K651" i="15" s="1"/>
  <c r="I652" i="15"/>
  <c r="J652" i="15"/>
  <c r="K652" i="15" s="1"/>
  <c r="I653" i="15"/>
  <c r="J653" i="15"/>
  <c r="K653" i="15" s="1"/>
  <c r="I654" i="15"/>
  <c r="J654" i="15"/>
  <c r="K654" i="15" s="1"/>
  <c r="I655" i="15"/>
  <c r="J655" i="15"/>
  <c r="K655" i="15" s="1"/>
  <c r="I656" i="15"/>
  <c r="J656" i="15"/>
  <c r="K656" i="15" s="1"/>
  <c r="I657" i="15"/>
  <c r="J657" i="15"/>
  <c r="K657" i="15" s="1"/>
  <c r="I658" i="15"/>
  <c r="J658" i="15"/>
  <c r="K658" i="15" s="1"/>
  <c r="I659" i="15"/>
  <c r="J659" i="15"/>
  <c r="K659" i="15" s="1"/>
  <c r="I660" i="15"/>
  <c r="J660" i="15"/>
  <c r="K660" i="15" s="1"/>
  <c r="I661" i="15"/>
  <c r="J661" i="15"/>
  <c r="K661" i="15" s="1"/>
  <c r="I662" i="15"/>
  <c r="J662" i="15"/>
  <c r="K662" i="15" s="1"/>
  <c r="I663" i="15"/>
  <c r="J663" i="15"/>
  <c r="K663" i="15" s="1"/>
  <c r="I664" i="15"/>
  <c r="J664" i="15"/>
  <c r="K664" i="15" s="1"/>
  <c r="I665" i="15"/>
  <c r="J665" i="15"/>
  <c r="K665" i="15" s="1"/>
  <c r="I666" i="15"/>
  <c r="J666" i="15"/>
  <c r="K666" i="15" s="1"/>
  <c r="I667" i="15"/>
  <c r="J667" i="15"/>
  <c r="K667" i="15" s="1"/>
  <c r="I668" i="15"/>
  <c r="J668" i="15"/>
  <c r="K668" i="15" s="1"/>
  <c r="I669" i="15"/>
  <c r="J669" i="15"/>
  <c r="K669" i="15" s="1"/>
  <c r="I670" i="15"/>
  <c r="J670" i="15"/>
  <c r="K670" i="15" s="1"/>
  <c r="I671" i="15"/>
  <c r="J671" i="15"/>
  <c r="K671" i="15" s="1"/>
  <c r="I672" i="15"/>
  <c r="J672" i="15"/>
  <c r="K672" i="15" s="1"/>
  <c r="I673" i="15"/>
  <c r="J673" i="15"/>
  <c r="K673" i="15" s="1"/>
  <c r="I674" i="15"/>
  <c r="J674" i="15"/>
  <c r="K674" i="15" s="1"/>
  <c r="I675" i="15"/>
  <c r="J675" i="15"/>
  <c r="K675" i="15" s="1"/>
  <c r="I676" i="15"/>
  <c r="J676" i="15"/>
  <c r="K676" i="15" s="1"/>
  <c r="I677" i="15"/>
  <c r="J677" i="15"/>
  <c r="K677" i="15" s="1"/>
  <c r="I678" i="15"/>
  <c r="J678" i="15"/>
  <c r="K678" i="15" s="1"/>
  <c r="I679" i="15"/>
  <c r="J679" i="15"/>
  <c r="K679" i="15" s="1"/>
  <c r="I680" i="15"/>
  <c r="J680" i="15"/>
  <c r="K680" i="15" s="1"/>
  <c r="I681" i="15"/>
  <c r="J681" i="15"/>
  <c r="K681" i="15" s="1"/>
  <c r="I682" i="15"/>
  <c r="J682" i="15"/>
  <c r="K682" i="15" s="1"/>
  <c r="I683" i="15"/>
  <c r="J683" i="15"/>
  <c r="K683" i="15" s="1"/>
  <c r="I684" i="15"/>
  <c r="J684" i="15"/>
  <c r="K684" i="15" s="1"/>
  <c r="I685" i="15"/>
  <c r="J685" i="15"/>
  <c r="K685" i="15" s="1"/>
  <c r="I686" i="15"/>
  <c r="J686" i="15"/>
  <c r="K686" i="15" s="1"/>
  <c r="I687" i="15"/>
  <c r="J687" i="15"/>
  <c r="K687" i="15" s="1"/>
  <c r="I688" i="15"/>
  <c r="J688" i="15"/>
  <c r="K688" i="15" s="1"/>
  <c r="I689" i="15"/>
  <c r="J689" i="15"/>
  <c r="K689" i="15" s="1"/>
  <c r="I690" i="15"/>
  <c r="J690" i="15"/>
  <c r="K690" i="15" s="1"/>
  <c r="I691" i="15"/>
  <c r="J691" i="15"/>
  <c r="K691" i="15" s="1"/>
  <c r="I692" i="15"/>
  <c r="J692" i="15"/>
  <c r="K692" i="15" s="1"/>
  <c r="I693" i="15"/>
  <c r="J693" i="15"/>
  <c r="K693" i="15" s="1"/>
  <c r="I694" i="15"/>
  <c r="J694" i="15"/>
  <c r="K694" i="15" s="1"/>
  <c r="I695" i="15"/>
  <c r="J695" i="15"/>
  <c r="K695" i="15" s="1"/>
  <c r="I696" i="15"/>
  <c r="J696" i="15"/>
  <c r="K696" i="15" s="1"/>
  <c r="I697" i="15"/>
  <c r="J697" i="15"/>
  <c r="K697" i="15" s="1"/>
  <c r="I698" i="15"/>
  <c r="J698" i="15"/>
  <c r="K698" i="15" s="1"/>
  <c r="I699" i="15"/>
  <c r="J699" i="15"/>
  <c r="K699" i="15" s="1"/>
  <c r="I700" i="15"/>
  <c r="J700" i="15"/>
  <c r="K700" i="15" s="1"/>
  <c r="I701" i="15"/>
  <c r="J701" i="15"/>
  <c r="K701" i="15" s="1"/>
  <c r="I702" i="15"/>
  <c r="J702" i="15"/>
  <c r="K702" i="15" s="1"/>
  <c r="I703" i="15"/>
  <c r="J703" i="15"/>
  <c r="K703" i="15" s="1"/>
  <c r="I704" i="15"/>
  <c r="J704" i="15"/>
  <c r="K704" i="15" s="1"/>
  <c r="I705" i="15"/>
  <c r="J705" i="15"/>
  <c r="K705" i="15" s="1"/>
  <c r="I706" i="15"/>
  <c r="J706" i="15"/>
  <c r="K706" i="15" s="1"/>
  <c r="I707" i="15"/>
  <c r="J707" i="15"/>
  <c r="K707" i="15" s="1"/>
  <c r="I708" i="15"/>
  <c r="J708" i="15"/>
  <c r="K708" i="15" s="1"/>
  <c r="I709" i="15"/>
  <c r="J709" i="15"/>
  <c r="K709" i="15" s="1"/>
  <c r="I710" i="15"/>
  <c r="J710" i="15"/>
  <c r="K710" i="15" s="1"/>
  <c r="I711" i="15"/>
  <c r="J711" i="15"/>
  <c r="K711" i="15" s="1"/>
  <c r="I712" i="15"/>
  <c r="J712" i="15"/>
  <c r="K712" i="15" s="1"/>
  <c r="I713" i="15"/>
  <c r="J713" i="15"/>
  <c r="K713" i="15" s="1"/>
  <c r="I714" i="15"/>
  <c r="J714" i="15"/>
  <c r="K714" i="15" s="1"/>
  <c r="I715" i="15"/>
  <c r="J715" i="15"/>
  <c r="K715" i="15" s="1"/>
  <c r="I716" i="15"/>
  <c r="J716" i="15"/>
  <c r="K716" i="15" s="1"/>
  <c r="I717" i="15"/>
  <c r="J717" i="15"/>
  <c r="K717" i="15" s="1"/>
  <c r="I718" i="15"/>
  <c r="J718" i="15"/>
  <c r="K718" i="15" s="1"/>
  <c r="I719" i="15"/>
  <c r="J719" i="15"/>
  <c r="K719" i="15" s="1"/>
  <c r="I720" i="15"/>
  <c r="J720" i="15"/>
  <c r="K720" i="15" s="1"/>
  <c r="I721" i="15"/>
  <c r="J721" i="15"/>
  <c r="K721" i="15" s="1"/>
  <c r="I722" i="15"/>
  <c r="J722" i="15"/>
  <c r="K722" i="15" s="1"/>
  <c r="I723" i="15"/>
  <c r="J723" i="15"/>
  <c r="K723" i="15" s="1"/>
  <c r="I724" i="15"/>
  <c r="J724" i="15"/>
  <c r="K724" i="15" s="1"/>
  <c r="I725" i="15"/>
  <c r="J725" i="15"/>
  <c r="K725" i="15" s="1"/>
  <c r="I726" i="15"/>
  <c r="J726" i="15"/>
  <c r="K726" i="15" s="1"/>
  <c r="I727" i="15"/>
  <c r="J727" i="15"/>
  <c r="K727" i="15" s="1"/>
  <c r="I728" i="15"/>
  <c r="J728" i="15"/>
  <c r="K728" i="15" s="1"/>
  <c r="I729" i="15"/>
  <c r="J729" i="15"/>
  <c r="K729" i="15" s="1"/>
  <c r="I730" i="15"/>
  <c r="J730" i="15"/>
  <c r="K730" i="15" s="1"/>
  <c r="I731" i="15"/>
  <c r="J731" i="15"/>
  <c r="K731" i="15" s="1"/>
  <c r="I732" i="15"/>
  <c r="J732" i="15"/>
  <c r="K732" i="15" s="1"/>
  <c r="I733" i="15"/>
  <c r="J733" i="15"/>
  <c r="K733" i="15" s="1"/>
  <c r="I734" i="15"/>
  <c r="J734" i="15"/>
  <c r="K734" i="15" s="1"/>
  <c r="I735" i="15"/>
  <c r="J735" i="15"/>
  <c r="K735" i="15" s="1"/>
  <c r="I736" i="15"/>
  <c r="J736" i="15"/>
  <c r="K736" i="15" s="1"/>
  <c r="I737" i="15"/>
  <c r="J737" i="15"/>
  <c r="K737" i="15" s="1"/>
  <c r="I738" i="15"/>
  <c r="J738" i="15"/>
  <c r="K738" i="15" s="1"/>
  <c r="I739" i="15"/>
  <c r="J739" i="15"/>
  <c r="K739" i="15" s="1"/>
  <c r="I740" i="15"/>
  <c r="J740" i="15"/>
  <c r="K740" i="15" s="1"/>
  <c r="I741" i="15"/>
  <c r="J741" i="15"/>
  <c r="K741" i="15" s="1"/>
  <c r="I742" i="15"/>
  <c r="J742" i="15"/>
  <c r="K742" i="15" s="1"/>
  <c r="I743" i="15"/>
  <c r="J743" i="15"/>
  <c r="K743" i="15" s="1"/>
  <c r="I744" i="15"/>
  <c r="J744" i="15"/>
  <c r="K744" i="15" s="1"/>
  <c r="I745" i="15"/>
  <c r="J745" i="15"/>
  <c r="K745" i="15" s="1"/>
  <c r="I746" i="15"/>
  <c r="J746" i="15"/>
  <c r="K746" i="15" s="1"/>
  <c r="I747" i="15"/>
  <c r="J747" i="15"/>
  <c r="K747" i="15" s="1"/>
  <c r="I748" i="15"/>
  <c r="J748" i="15"/>
  <c r="K748" i="15" s="1"/>
  <c r="I749" i="15"/>
  <c r="J749" i="15"/>
  <c r="K749" i="15" s="1"/>
  <c r="I750" i="15"/>
  <c r="J750" i="15"/>
  <c r="K750" i="15" s="1"/>
  <c r="I751" i="15"/>
  <c r="J751" i="15"/>
  <c r="K751" i="15" s="1"/>
  <c r="I752" i="15"/>
  <c r="J752" i="15"/>
  <c r="K752" i="15" s="1"/>
  <c r="I753" i="15"/>
  <c r="J753" i="15"/>
  <c r="K753" i="15" s="1"/>
  <c r="I754" i="15"/>
  <c r="J754" i="15"/>
  <c r="K754" i="15" s="1"/>
  <c r="I755" i="15"/>
  <c r="J755" i="15"/>
  <c r="K755" i="15" s="1"/>
  <c r="I756" i="15"/>
  <c r="J756" i="15"/>
  <c r="K756" i="15" s="1"/>
  <c r="I757" i="15"/>
  <c r="J757" i="15"/>
  <c r="K757" i="15" s="1"/>
  <c r="I758" i="15"/>
  <c r="J758" i="15"/>
  <c r="K758" i="15" s="1"/>
  <c r="I759" i="15"/>
  <c r="J759" i="15"/>
  <c r="K759" i="15" s="1"/>
  <c r="I760" i="15"/>
  <c r="J760" i="15"/>
  <c r="K760" i="15" s="1"/>
  <c r="I761" i="15"/>
  <c r="J761" i="15"/>
  <c r="K761" i="15" s="1"/>
  <c r="I762" i="15"/>
  <c r="J762" i="15"/>
  <c r="K762" i="15" s="1"/>
  <c r="I763" i="15"/>
  <c r="J763" i="15"/>
  <c r="K763" i="15" s="1"/>
  <c r="I764" i="15"/>
  <c r="J764" i="15"/>
  <c r="K764" i="15" s="1"/>
  <c r="I765" i="15"/>
  <c r="J765" i="15"/>
  <c r="K765" i="15" s="1"/>
  <c r="I766" i="15"/>
  <c r="J766" i="15"/>
  <c r="K766" i="15" s="1"/>
  <c r="I767" i="15"/>
  <c r="J767" i="15"/>
  <c r="K767" i="15" s="1"/>
  <c r="I768" i="15"/>
  <c r="J768" i="15"/>
  <c r="K768" i="15" s="1"/>
  <c r="I769" i="15"/>
  <c r="J769" i="15"/>
  <c r="K769" i="15" s="1"/>
  <c r="I770" i="15"/>
  <c r="J770" i="15"/>
  <c r="K770" i="15" s="1"/>
  <c r="I771" i="15"/>
  <c r="J771" i="15"/>
  <c r="K771" i="15" s="1"/>
  <c r="I772" i="15"/>
  <c r="J772" i="15"/>
  <c r="K772" i="15" s="1"/>
  <c r="I773" i="15"/>
  <c r="J773" i="15"/>
  <c r="K773" i="15" s="1"/>
  <c r="I774" i="15"/>
  <c r="J774" i="15"/>
  <c r="K774" i="15" s="1"/>
  <c r="I775" i="15"/>
  <c r="J775" i="15"/>
  <c r="K775" i="15" s="1"/>
  <c r="I776" i="15"/>
  <c r="J776" i="15"/>
  <c r="K776" i="15" s="1"/>
  <c r="I777" i="15"/>
  <c r="J777" i="15"/>
  <c r="K777" i="15" s="1"/>
  <c r="I778" i="15"/>
  <c r="J778" i="15"/>
  <c r="K778" i="15" s="1"/>
  <c r="I779" i="15"/>
  <c r="J779" i="15"/>
  <c r="K779" i="15" s="1"/>
  <c r="I780" i="15"/>
  <c r="J780" i="15"/>
  <c r="K780" i="15" s="1"/>
  <c r="I781" i="15"/>
  <c r="J781" i="15"/>
  <c r="K781" i="15" s="1"/>
  <c r="I782" i="15"/>
  <c r="J782" i="15"/>
  <c r="K782" i="15" s="1"/>
  <c r="I783" i="15"/>
  <c r="J783" i="15"/>
  <c r="K783" i="15" s="1"/>
  <c r="I784" i="15"/>
  <c r="J784" i="15"/>
  <c r="K784" i="15" s="1"/>
  <c r="I785" i="15"/>
  <c r="J785" i="15"/>
  <c r="K785" i="15" s="1"/>
  <c r="I786" i="15"/>
  <c r="J786" i="15"/>
  <c r="K786" i="15" s="1"/>
  <c r="I787" i="15"/>
  <c r="J787" i="15"/>
  <c r="K787" i="15" s="1"/>
  <c r="I788" i="15"/>
  <c r="J788" i="15"/>
  <c r="K788" i="15" s="1"/>
  <c r="I789" i="15"/>
  <c r="J789" i="15"/>
  <c r="K789" i="15" s="1"/>
  <c r="I790" i="15"/>
  <c r="J790" i="15"/>
  <c r="K790" i="15" s="1"/>
  <c r="I791" i="15"/>
  <c r="J791" i="15"/>
  <c r="K791" i="15" s="1"/>
  <c r="I792" i="15"/>
  <c r="J792" i="15"/>
  <c r="K792" i="15" s="1"/>
  <c r="I793" i="15"/>
  <c r="J793" i="15"/>
  <c r="K793" i="15" s="1"/>
  <c r="I794" i="15"/>
  <c r="J794" i="15"/>
  <c r="K794" i="15" s="1"/>
  <c r="I795" i="15"/>
  <c r="J795" i="15"/>
  <c r="K795" i="15" s="1"/>
  <c r="I796" i="15"/>
  <c r="J796" i="15"/>
  <c r="K796" i="15" s="1"/>
  <c r="I797" i="15"/>
  <c r="J797" i="15"/>
  <c r="K797" i="15" s="1"/>
  <c r="I798" i="15"/>
  <c r="J798" i="15"/>
  <c r="K798" i="15" s="1"/>
  <c r="I799" i="15"/>
  <c r="J799" i="15"/>
  <c r="K799" i="15" s="1"/>
  <c r="I800" i="15"/>
  <c r="J800" i="15"/>
  <c r="K800" i="15" s="1"/>
  <c r="I801" i="15"/>
  <c r="J801" i="15"/>
  <c r="K801" i="15" s="1"/>
  <c r="I802" i="15"/>
  <c r="J802" i="15"/>
  <c r="K802" i="15" s="1"/>
  <c r="I803" i="15"/>
  <c r="J803" i="15"/>
  <c r="K803" i="15" s="1"/>
  <c r="I804" i="15"/>
  <c r="J804" i="15"/>
  <c r="K804" i="15" s="1"/>
  <c r="I805" i="15"/>
  <c r="J805" i="15"/>
  <c r="K805" i="15" s="1"/>
  <c r="I806" i="15"/>
  <c r="J806" i="15"/>
  <c r="K806" i="15" s="1"/>
  <c r="I807" i="15"/>
  <c r="J807" i="15"/>
  <c r="K807" i="15" s="1"/>
  <c r="I808" i="15"/>
  <c r="J808" i="15"/>
  <c r="K808" i="15" s="1"/>
  <c r="I809" i="15"/>
  <c r="J809" i="15"/>
  <c r="K809" i="15" s="1"/>
  <c r="I810" i="15"/>
  <c r="J810" i="15"/>
  <c r="K810" i="15" s="1"/>
  <c r="I811" i="15"/>
  <c r="J811" i="15"/>
  <c r="K811" i="15" s="1"/>
  <c r="I812" i="15"/>
  <c r="J812" i="15"/>
  <c r="K812" i="15" s="1"/>
  <c r="I813" i="15"/>
  <c r="J813" i="15"/>
  <c r="K813" i="15" s="1"/>
  <c r="I814" i="15"/>
  <c r="J814" i="15"/>
  <c r="K814" i="15" s="1"/>
  <c r="I815" i="15"/>
  <c r="J815" i="15"/>
  <c r="K815" i="15" s="1"/>
  <c r="I816" i="15"/>
  <c r="J816" i="15"/>
  <c r="K816" i="15" s="1"/>
  <c r="I817" i="15"/>
  <c r="J817" i="15"/>
  <c r="K817" i="15" s="1"/>
  <c r="I818" i="15"/>
  <c r="J818" i="15"/>
  <c r="K818" i="15" s="1"/>
  <c r="I819" i="15"/>
  <c r="J819" i="15"/>
  <c r="K819" i="15" s="1"/>
  <c r="I820" i="15"/>
  <c r="J820" i="15"/>
  <c r="K820" i="15" s="1"/>
  <c r="I821" i="15"/>
  <c r="J821" i="15"/>
  <c r="K821" i="15" s="1"/>
  <c r="I822" i="15"/>
  <c r="J822" i="15"/>
  <c r="K822" i="15" s="1"/>
  <c r="I823" i="15"/>
  <c r="J823" i="15"/>
  <c r="K823" i="15" s="1"/>
  <c r="I824" i="15"/>
  <c r="J824" i="15"/>
  <c r="K824" i="15" s="1"/>
  <c r="I825" i="15"/>
  <c r="J825" i="15"/>
  <c r="K825" i="15" s="1"/>
  <c r="I826" i="15"/>
  <c r="J826" i="15"/>
  <c r="K826" i="15" s="1"/>
  <c r="I827" i="15"/>
  <c r="J827" i="15"/>
  <c r="K827" i="15" s="1"/>
  <c r="I828" i="15"/>
  <c r="J828" i="15"/>
  <c r="K828" i="15" s="1"/>
  <c r="I829" i="15"/>
  <c r="J829" i="15"/>
  <c r="K829" i="15" s="1"/>
  <c r="I830" i="15"/>
  <c r="J830" i="15"/>
  <c r="K830" i="15" s="1"/>
  <c r="I831" i="15"/>
  <c r="J831" i="15"/>
  <c r="K831" i="15" s="1"/>
  <c r="I832" i="15"/>
  <c r="J832" i="15"/>
  <c r="K832" i="15" s="1"/>
  <c r="I833" i="15"/>
  <c r="J833" i="15"/>
  <c r="K833" i="15" s="1"/>
  <c r="I834" i="15"/>
  <c r="J834" i="15"/>
  <c r="K834" i="15" s="1"/>
  <c r="I835" i="15"/>
  <c r="J835" i="15"/>
  <c r="K835" i="15" s="1"/>
  <c r="I836" i="15"/>
  <c r="J836" i="15"/>
  <c r="K836" i="15" s="1"/>
  <c r="I837" i="15"/>
  <c r="J837" i="15"/>
  <c r="K837" i="15" s="1"/>
  <c r="I838" i="15"/>
  <c r="J838" i="15"/>
  <c r="K838" i="15" s="1"/>
  <c r="I839" i="15"/>
  <c r="J839" i="15"/>
  <c r="K839" i="15" s="1"/>
  <c r="I840" i="15"/>
  <c r="J840" i="15"/>
  <c r="K840" i="15" s="1"/>
  <c r="I841" i="15"/>
  <c r="J841" i="15"/>
  <c r="K841" i="15" s="1"/>
  <c r="I842" i="15"/>
  <c r="J842" i="15"/>
  <c r="K842" i="15" s="1"/>
  <c r="I843" i="15"/>
  <c r="J843" i="15"/>
  <c r="K843" i="15" s="1"/>
  <c r="I844" i="15"/>
  <c r="J844" i="15"/>
  <c r="K844" i="15" s="1"/>
  <c r="I845" i="15"/>
  <c r="J845" i="15"/>
  <c r="K845" i="15" s="1"/>
  <c r="I846" i="15"/>
  <c r="J846" i="15"/>
  <c r="K846" i="15" s="1"/>
  <c r="I847" i="15"/>
  <c r="J847" i="15"/>
  <c r="K847" i="15" s="1"/>
  <c r="I848" i="15"/>
  <c r="J848" i="15"/>
  <c r="K848" i="15" s="1"/>
  <c r="I849" i="15"/>
  <c r="J849" i="15"/>
  <c r="K849" i="15" s="1"/>
  <c r="I850" i="15"/>
  <c r="J850" i="15"/>
  <c r="K850" i="15" s="1"/>
  <c r="I851" i="15"/>
  <c r="J851" i="15"/>
  <c r="K851" i="15" s="1"/>
  <c r="I852" i="15"/>
  <c r="J852" i="15"/>
  <c r="K852" i="15" s="1"/>
  <c r="I853" i="15"/>
  <c r="J853" i="15"/>
  <c r="K853" i="15" s="1"/>
  <c r="I854" i="15"/>
  <c r="J854" i="15"/>
  <c r="K854" i="15" s="1"/>
  <c r="I855" i="15"/>
  <c r="J855" i="15"/>
  <c r="K855" i="15" s="1"/>
  <c r="I856" i="15"/>
  <c r="J856" i="15"/>
  <c r="K856" i="15" s="1"/>
  <c r="I857" i="15"/>
  <c r="J857" i="15"/>
  <c r="K857" i="15" s="1"/>
  <c r="I858" i="15"/>
  <c r="J858" i="15"/>
  <c r="K858" i="15" s="1"/>
  <c r="I859" i="15"/>
  <c r="J859" i="15"/>
  <c r="K859" i="15" s="1"/>
  <c r="I860" i="15"/>
  <c r="J860" i="15"/>
  <c r="K860" i="15" s="1"/>
  <c r="I861" i="15"/>
  <c r="J861" i="15"/>
  <c r="K861" i="15" s="1"/>
  <c r="I862" i="15"/>
  <c r="J862" i="15"/>
  <c r="K862" i="15" s="1"/>
  <c r="I863" i="15"/>
  <c r="J863" i="15"/>
  <c r="K863" i="15" s="1"/>
  <c r="I864" i="15"/>
  <c r="J864" i="15"/>
  <c r="K864" i="15" s="1"/>
  <c r="I865" i="15"/>
  <c r="J865" i="15"/>
  <c r="K865" i="15" s="1"/>
  <c r="I866" i="15"/>
  <c r="J866" i="15"/>
  <c r="K866" i="15" s="1"/>
  <c r="I867" i="15"/>
  <c r="J867" i="15"/>
  <c r="K867" i="15" s="1"/>
  <c r="I868" i="15"/>
  <c r="J868" i="15"/>
  <c r="K868" i="15" s="1"/>
  <c r="I869" i="15"/>
  <c r="J869" i="15"/>
  <c r="K869" i="15" s="1"/>
  <c r="I870" i="15"/>
  <c r="J870" i="15"/>
  <c r="K870" i="15" s="1"/>
  <c r="I871" i="15"/>
  <c r="J871" i="15"/>
  <c r="K871" i="15" s="1"/>
  <c r="I872" i="15"/>
  <c r="J872" i="15"/>
  <c r="K872" i="15" s="1"/>
  <c r="I873" i="15"/>
  <c r="J873" i="15"/>
  <c r="K873" i="15" s="1"/>
  <c r="I874" i="15"/>
  <c r="J874" i="15"/>
  <c r="K874" i="15" s="1"/>
  <c r="I875" i="15"/>
  <c r="J875" i="15"/>
  <c r="K875" i="15" s="1"/>
  <c r="I876" i="15"/>
  <c r="J876" i="15"/>
  <c r="K876" i="15" s="1"/>
  <c r="I877" i="15"/>
  <c r="J877" i="15"/>
  <c r="K877" i="15" s="1"/>
  <c r="I878" i="15"/>
  <c r="J878" i="15"/>
  <c r="K878" i="15" s="1"/>
  <c r="I879" i="15"/>
  <c r="J879" i="15"/>
  <c r="K879" i="15" s="1"/>
  <c r="I880" i="15"/>
  <c r="J880" i="15"/>
  <c r="K880" i="15" s="1"/>
  <c r="I881" i="15"/>
  <c r="J881" i="15"/>
  <c r="K881" i="15" s="1"/>
  <c r="I882" i="15"/>
  <c r="J882" i="15"/>
  <c r="K882" i="15" s="1"/>
  <c r="I883" i="15"/>
  <c r="J883" i="15"/>
  <c r="K883" i="15" s="1"/>
  <c r="I884" i="15"/>
  <c r="J884" i="15"/>
  <c r="K884" i="15" s="1"/>
  <c r="I885" i="15"/>
  <c r="J885" i="15"/>
  <c r="K885" i="15" s="1"/>
  <c r="I886" i="15"/>
  <c r="J886" i="15"/>
  <c r="K886" i="15" s="1"/>
  <c r="I887" i="15"/>
  <c r="J887" i="15"/>
  <c r="K887" i="15" s="1"/>
  <c r="I888" i="15"/>
  <c r="J888" i="15"/>
  <c r="K888" i="15" s="1"/>
  <c r="I889" i="15"/>
  <c r="J889" i="15"/>
  <c r="K889" i="15" s="1"/>
  <c r="I890" i="15"/>
  <c r="J890" i="15"/>
  <c r="K890" i="15" s="1"/>
  <c r="I891" i="15"/>
  <c r="J891" i="15"/>
  <c r="K891" i="15" s="1"/>
  <c r="I892" i="15"/>
  <c r="J892" i="15"/>
  <c r="K892" i="15" s="1"/>
  <c r="I893" i="15"/>
  <c r="J893" i="15"/>
  <c r="K893" i="15" s="1"/>
  <c r="I894" i="15"/>
  <c r="J894" i="15"/>
  <c r="K894" i="15" s="1"/>
  <c r="I895" i="15"/>
  <c r="J895" i="15"/>
  <c r="K895" i="15" s="1"/>
  <c r="I896" i="15"/>
  <c r="J896" i="15"/>
  <c r="K896" i="15" s="1"/>
  <c r="I897" i="15"/>
  <c r="J897" i="15"/>
  <c r="K897" i="15" s="1"/>
  <c r="I898" i="15"/>
  <c r="J898" i="15"/>
  <c r="K898" i="15" s="1"/>
  <c r="I899" i="15"/>
  <c r="J899" i="15"/>
  <c r="K899" i="15" s="1"/>
  <c r="I900" i="15"/>
  <c r="J900" i="15"/>
  <c r="K900" i="15" s="1"/>
  <c r="I901" i="15"/>
  <c r="J901" i="15"/>
  <c r="K901" i="15" s="1"/>
  <c r="I902" i="15"/>
  <c r="J902" i="15"/>
  <c r="K902" i="15" s="1"/>
  <c r="I903" i="15"/>
  <c r="J903" i="15"/>
  <c r="K903" i="15" s="1"/>
  <c r="I904" i="15"/>
  <c r="J904" i="15"/>
  <c r="K904" i="15" s="1"/>
  <c r="I905" i="15"/>
  <c r="J905" i="15"/>
  <c r="K905" i="15" s="1"/>
  <c r="I906" i="15"/>
  <c r="J906" i="15"/>
  <c r="K906" i="15" s="1"/>
  <c r="I907" i="15"/>
  <c r="J907" i="15"/>
  <c r="K907" i="15" s="1"/>
  <c r="I908" i="15"/>
  <c r="J908" i="15"/>
  <c r="K908" i="15" s="1"/>
  <c r="I909" i="15"/>
  <c r="J909" i="15"/>
  <c r="K909" i="15" s="1"/>
  <c r="I910" i="15"/>
  <c r="J910" i="15"/>
  <c r="K910" i="15" s="1"/>
  <c r="I911" i="15"/>
  <c r="J911" i="15"/>
  <c r="K911" i="15" s="1"/>
  <c r="I912" i="15"/>
  <c r="J912" i="15"/>
  <c r="K912" i="15" s="1"/>
  <c r="I913" i="15"/>
  <c r="J913" i="15"/>
  <c r="K913" i="15" s="1"/>
  <c r="I914" i="15"/>
  <c r="J914" i="15"/>
  <c r="K914" i="15" s="1"/>
  <c r="I915" i="15"/>
  <c r="J915" i="15"/>
  <c r="K915" i="15" s="1"/>
  <c r="I916" i="15"/>
  <c r="J916" i="15"/>
  <c r="K916" i="15" s="1"/>
  <c r="I917" i="15"/>
  <c r="J917" i="15"/>
  <c r="K917" i="15" s="1"/>
  <c r="I918" i="15"/>
  <c r="J918" i="15"/>
  <c r="K918" i="15" s="1"/>
  <c r="I919" i="15"/>
  <c r="J919" i="15"/>
  <c r="K919" i="15" s="1"/>
  <c r="I920" i="15"/>
  <c r="J920" i="15"/>
  <c r="K920" i="15" s="1"/>
  <c r="I921" i="15"/>
  <c r="J921" i="15"/>
  <c r="K921" i="15" s="1"/>
  <c r="I922" i="15"/>
  <c r="J922" i="15"/>
  <c r="K922" i="15" s="1"/>
  <c r="I923" i="15"/>
  <c r="J923" i="15"/>
  <c r="K923" i="15" s="1"/>
  <c r="I924" i="15"/>
  <c r="J924" i="15"/>
  <c r="K924" i="15" s="1"/>
  <c r="I925" i="15"/>
  <c r="J925" i="15"/>
  <c r="K925" i="15" s="1"/>
  <c r="I926" i="15"/>
  <c r="J926" i="15"/>
  <c r="K926" i="15" s="1"/>
  <c r="I927" i="15"/>
  <c r="J927" i="15"/>
  <c r="K927" i="15" s="1"/>
  <c r="I928" i="15"/>
  <c r="J928" i="15"/>
  <c r="K928" i="15" s="1"/>
  <c r="I929" i="15"/>
  <c r="J929" i="15"/>
  <c r="K929" i="15" s="1"/>
  <c r="I930" i="15"/>
  <c r="J930" i="15"/>
  <c r="K930" i="15" s="1"/>
  <c r="I931" i="15"/>
  <c r="J931" i="15"/>
  <c r="K931" i="15" s="1"/>
  <c r="I932" i="15"/>
  <c r="J932" i="15"/>
  <c r="K932" i="15" s="1"/>
  <c r="I933" i="15"/>
  <c r="J933" i="15"/>
  <c r="K933" i="15" s="1"/>
  <c r="I934" i="15"/>
  <c r="J934" i="15"/>
  <c r="K934" i="15" s="1"/>
  <c r="I935" i="15"/>
  <c r="J935" i="15"/>
  <c r="K935" i="15" s="1"/>
  <c r="I936" i="15"/>
  <c r="J936" i="15"/>
  <c r="K936" i="15" s="1"/>
  <c r="I937" i="15"/>
  <c r="J937" i="15"/>
  <c r="K937" i="15" s="1"/>
  <c r="I938" i="15"/>
  <c r="J938" i="15"/>
  <c r="K938" i="15" s="1"/>
  <c r="I939" i="15"/>
  <c r="J939" i="15"/>
  <c r="K939" i="15" s="1"/>
  <c r="I940" i="15"/>
  <c r="J940" i="15"/>
  <c r="K940" i="15" s="1"/>
  <c r="I941" i="15"/>
  <c r="J941" i="15"/>
  <c r="K941" i="15" s="1"/>
  <c r="I942" i="15"/>
  <c r="J942" i="15"/>
  <c r="K942" i="15" s="1"/>
  <c r="I943" i="15"/>
  <c r="J943" i="15"/>
  <c r="K943" i="15" s="1"/>
  <c r="I944" i="15"/>
  <c r="J944" i="15"/>
  <c r="K944" i="15" s="1"/>
  <c r="I945" i="15"/>
  <c r="J945" i="15"/>
  <c r="K945" i="15" s="1"/>
  <c r="I946" i="15"/>
  <c r="J946" i="15"/>
  <c r="K946" i="15" s="1"/>
  <c r="I947" i="15"/>
  <c r="J947" i="15"/>
  <c r="K947" i="15" s="1"/>
  <c r="I948" i="15"/>
  <c r="J948" i="15"/>
  <c r="K948" i="15" s="1"/>
  <c r="I949" i="15"/>
  <c r="J949" i="15"/>
  <c r="K949" i="15" s="1"/>
  <c r="I950" i="15"/>
  <c r="J950" i="15"/>
  <c r="K950" i="15" s="1"/>
  <c r="I951" i="15"/>
  <c r="J951" i="15"/>
  <c r="K951" i="15" s="1"/>
  <c r="I952" i="15"/>
  <c r="J952" i="15"/>
  <c r="K952" i="15" s="1"/>
  <c r="I953" i="15"/>
  <c r="J953" i="15"/>
  <c r="K953" i="15" s="1"/>
  <c r="I954" i="15"/>
  <c r="J954" i="15"/>
  <c r="K954" i="15" s="1"/>
  <c r="I955" i="15"/>
  <c r="J955" i="15"/>
  <c r="K955" i="15" s="1"/>
  <c r="I956" i="15"/>
  <c r="J956" i="15"/>
  <c r="K956" i="15" s="1"/>
  <c r="I957" i="15"/>
  <c r="J957" i="15"/>
  <c r="K957" i="15" s="1"/>
  <c r="I958" i="15"/>
  <c r="J958" i="15"/>
  <c r="K958" i="15" s="1"/>
  <c r="I959" i="15"/>
  <c r="J959" i="15"/>
  <c r="K959" i="15" s="1"/>
  <c r="I960" i="15"/>
  <c r="J960" i="15"/>
  <c r="K960" i="15" s="1"/>
  <c r="I961" i="15"/>
  <c r="J961" i="15"/>
  <c r="K961" i="15" s="1"/>
  <c r="I962" i="15"/>
  <c r="J962" i="15"/>
  <c r="K962" i="15" s="1"/>
  <c r="I963" i="15"/>
  <c r="J963" i="15"/>
  <c r="K963" i="15" s="1"/>
  <c r="I964" i="15"/>
  <c r="J964" i="15"/>
  <c r="K964" i="15" s="1"/>
  <c r="I965" i="15"/>
  <c r="J965" i="15"/>
  <c r="K965" i="15" s="1"/>
  <c r="I966" i="15"/>
  <c r="J966" i="15"/>
  <c r="K966" i="15" s="1"/>
  <c r="I967" i="15"/>
  <c r="J967" i="15"/>
  <c r="K967" i="15" s="1"/>
  <c r="I968" i="15"/>
  <c r="J968" i="15"/>
  <c r="K968" i="15" s="1"/>
  <c r="I969" i="15"/>
  <c r="J969" i="15"/>
  <c r="K969" i="15" s="1"/>
  <c r="I970" i="15"/>
  <c r="J970" i="15"/>
  <c r="K970" i="15" s="1"/>
  <c r="I971" i="15"/>
  <c r="J971" i="15"/>
  <c r="K971" i="15" s="1"/>
  <c r="I972" i="15"/>
  <c r="J972" i="15"/>
  <c r="K972" i="15" s="1"/>
  <c r="I973" i="15"/>
  <c r="J973" i="15"/>
  <c r="K973" i="15" s="1"/>
  <c r="I974" i="15"/>
  <c r="J974" i="15"/>
  <c r="K974" i="15" s="1"/>
  <c r="I975" i="15"/>
  <c r="J975" i="15"/>
  <c r="K975" i="15" s="1"/>
  <c r="I976" i="15"/>
  <c r="J976" i="15"/>
  <c r="K976" i="15" s="1"/>
  <c r="I977" i="15"/>
  <c r="J977" i="15"/>
  <c r="K977" i="15" s="1"/>
  <c r="I978" i="15"/>
  <c r="J978" i="15"/>
  <c r="K978" i="15" s="1"/>
  <c r="I979" i="15"/>
  <c r="J979" i="15"/>
  <c r="K979" i="15" s="1"/>
  <c r="I980" i="15"/>
  <c r="J980" i="15"/>
  <c r="K980" i="15" s="1"/>
  <c r="I981" i="15"/>
  <c r="J981" i="15"/>
  <c r="K981" i="15" s="1"/>
  <c r="I982" i="15"/>
  <c r="J982" i="15"/>
  <c r="K982" i="15" s="1"/>
  <c r="I983" i="15"/>
  <c r="J983" i="15"/>
  <c r="K983" i="15" s="1"/>
  <c r="I984" i="15"/>
  <c r="J984" i="15"/>
  <c r="K984" i="15" s="1"/>
  <c r="I985" i="15"/>
  <c r="J985" i="15"/>
  <c r="K985" i="15" s="1"/>
  <c r="I986" i="15"/>
  <c r="J986" i="15"/>
  <c r="K986" i="15" s="1"/>
  <c r="I987" i="15"/>
  <c r="J987" i="15"/>
  <c r="K987" i="15" s="1"/>
  <c r="I988" i="15"/>
  <c r="J988" i="15"/>
  <c r="K988" i="15" s="1"/>
  <c r="I989" i="15"/>
  <c r="J989" i="15"/>
  <c r="K989" i="15" s="1"/>
  <c r="I990" i="15"/>
  <c r="J990" i="15"/>
  <c r="K990" i="15" s="1"/>
  <c r="I991" i="15"/>
  <c r="J991" i="15"/>
  <c r="K991" i="15" s="1"/>
  <c r="I992" i="15"/>
  <c r="J992" i="15"/>
  <c r="K992" i="15" s="1"/>
  <c r="I993" i="15"/>
  <c r="J993" i="15"/>
  <c r="K993" i="15" s="1"/>
  <c r="I994" i="15"/>
  <c r="J994" i="15"/>
  <c r="K994" i="15" s="1"/>
  <c r="I995" i="15"/>
  <c r="J995" i="15"/>
  <c r="K995" i="15" s="1"/>
  <c r="I996" i="15"/>
  <c r="J996" i="15"/>
  <c r="K996" i="15" s="1"/>
  <c r="I997" i="15"/>
  <c r="J997" i="15"/>
  <c r="K997" i="15" s="1"/>
  <c r="I998" i="15"/>
  <c r="J998" i="15"/>
  <c r="K998" i="15" s="1"/>
  <c r="I999" i="15"/>
  <c r="J999" i="15"/>
  <c r="K999" i="15" s="1"/>
  <c r="I1000" i="15"/>
  <c r="J1000" i="15"/>
  <c r="K1000" i="15" s="1"/>
  <c r="I1001" i="15"/>
  <c r="J1001" i="15"/>
  <c r="K1001" i="15" s="1"/>
  <c r="I1002" i="15"/>
  <c r="J1002" i="15"/>
  <c r="K1002" i="15" s="1"/>
  <c r="I1003" i="15"/>
  <c r="J1003" i="15"/>
  <c r="K1003" i="15" s="1"/>
  <c r="I1004" i="15"/>
  <c r="J1004" i="15"/>
  <c r="K1004" i="15" s="1"/>
  <c r="I1005" i="15"/>
  <c r="J1005" i="15"/>
  <c r="K1005" i="15" s="1"/>
  <c r="I1006" i="15"/>
  <c r="J1006" i="15"/>
  <c r="K1006" i="15" s="1"/>
  <c r="I1007" i="15"/>
  <c r="J1007" i="15"/>
  <c r="K1007" i="15" s="1"/>
  <c r="I1008" i="15"/>
  <c r="J1008" i="15"/>
  <c r="K1008" i="15" s="1"/>
  <c r="I1009" i="15"/>
  <c r="J1009" i="15"/>
  <c r="K1009" i="15" s="1"/>
  <c r="I1010" i="15"/>
  <c r="J1010" i="15"/>
  <c r="K1010" i="15" s="1"/>
  <c r="I1011" i="15"/>
  <c r="J1011" i="15"/>
  <c r="K1011" i="15" s="1"/>
  <c r="I1012" i="15"/>
  <c r="J1012" i="15"/>
  <c r="K1012" i="15" s="1"/>
  <c r="I1013" i="15"/>
  <c r="J1013" i="15"/>
  <c r="K1013" i="15" s="1"/>
  <c r="I1014" i="15"/>
  <c r="J1014" i="15"/>
  <c r="K1014" i="15" s="1"/>
  <c r="I1015" i="15"/>
  <c r="J1015" i="15"/>
  <c r="K1015" i="15" s="1"/>
  <c r="I1016" i="15"/>
  <c r="J1016" i="15"/>
  <c r="K1016" i="15" s="1"/>
  <c r="I1017" i="15"/>
  <c r="J1017" i="15"/>
  <c r="K1017" i="15" s="1"/>
  <c r="I1018" i="15"/>
  <c r="J1018" i="15"/>
  <c r="K1018" i="15" s="1"/>
  <c r="I1019" i="15"/>
  <c r="J1019" i="15"/>
  <c r="K1019" i="15" s="1"/>
  <c r="I1020" i="15"/>
  <c r="J1020" i="15"/>
  <c r="K1020" i="15" s="1"/>
  <c r="I1021" i="15"/>
  <c r="J1021" i="15"/>
  <c r="K1021" i="15" s="1"/>
  <c r="I1022" i="15"/>
  <c r="J1022" i="15"/>
  <c r="K1022" i="15" s="1"/>
  <c r="I1023" i="15"/>
  <c r="J1023" i="15"/>
  <c r="K1023" i="15" s="1"/>
  <c r="I1024" i="15"/>
  <c r="J1024" i="15"/>
  <c r="K1024" i="15" s="1"/>
  <c r="I1025" i="15"/>
  <c r="J1025" i="15"/>
  <c r="K1025" i="15" s="1"/>
  <c r="I1026" i="15"/>
  <c r="J1026" i="15"/>
  <c r="K1026" i="15" s="1"/>
  <c r="I1027" i="15"/>
  <c r="J1027" i="15"/>
  <c r="K1027" i="15" s="1"/>
  <c r="I1028" i="15"/>
  <c r="J1028" i="15"/>
  <c r="K1028" i="15" s="1"/>
  <c r="I1029" i="15"/>
  <c r="J1029" i="15"/>
  <c r="K1029" i="15" s="1"/>
  <c r="I1030" i="15"/>
  <c r="J1030" i="15"/>
  <c r="K1030" i="15" s="1"/>
  <c r="I1031" i="15"/>
  <c r="J1031" i="15"/>
  <c r="K1031" i="15" s="1"/>
  <c r="I1032" i="15"/>
  <c r="J1032" i="15"/>
  <c r="K1032" i="15" s="1"/>
  <c r="I1033" i="15"/>
  <c r="J1033" i="15"/>
  <c r="K1033" i="15" s="1"/>
  <c r="I1034" i="15"/>
  <c r="J1034" i="15"/>
  <c r="K1034" i="15" s="1"/>
  <c r="I1035" i="15"/>
  <c r="J1035" i="15"/>
  <c r="K1035" i="15" s="1"/>
  <c r="I1036" i="15"/>
  <c r="J1036" i="15"/>
  <c r="K1036" i="15" s="1"/>
  <c r="I1037" i="15"/>
  <c r="J1037" i="15"/>
  <c r="K1037" i="15" s="1"/>
  <c r="I1038" i="15"/>
  <c r="J1038" i="15"/>
  <c r="K1038" i="15" s="1"/>
  <c r="I1039" i="15"/>
  <c r="J1039" i="15"/>
  <c r="K1039" i="15" s="1"/>
  <c r="I1040" i="15"/>
  <c r="J1040" i="15"/>
  <c r="K1040" i="15" s="1"/>
  <c r="I1041" i="15"/>
  <c r="J1041" i="15"/>
  <c r="K1041" i="15" s="1"/>
  <c r="I1042" i="15"/>
  <c r="J1042" i="15"/>
  <c r="K1042" i="15" s="1"/>
  <c r="I1043" i="15"/>
  <c r="J1043" i="15"/>
  <c r="K1043" i="15" s="1"/>
  <c r="I1044" i="15"/>
  <c r="J1044" i="15"/>
  <c r="K1044" i="15" s="1"/>
  <c r="I1045" i="15"/>
  <c r="J1045" i="15"/>
  <c r="K1045" i="15" s="1"/>
  <c r="I1046" i="15"/>
  <c r="J1046" i="15"/>
  <c r="K1046" i="15" s="1"/>
  <c r="I1047" i="15"/>
  <c r="J1047" i="15"/>
  <c r="K1047" i="15" s="1"/>
  <c r="I1048" i="15"/>
  <c r="J1048" i="15"/>
  <c r="K1048" i="15" s="1"/>
  <c r="I1049" i="15"/>
  <c r="J1049" i="15"/>
  <c r="K1049" i="15" s="1"/>
  <c r="I1050" i="15"/>
  <c r="J1050" i="15"/>
  <c r="K1050" i="15" s="1"/>
  <c r="I1051" i="15"/>
  <c r="J1051" i="15"/>
  <c r="K1051" i="15" s="1"/>
  <c r="I1052" i="15"/>
  <c r="J1052" i="15"/>
  <c r="K1052" i="15" s="1"/>
  <c r="I1053" i="15"/>
  <c r="J1053" i="15"/>
  <c r="K1053" i="15" s="1"/>
  <c r="I1054" i="15"/>
  <c r="J1054" i="15"/>
  <c r="K1054" i="15" s="1"/>
  <c r="I1055" i="15"/>
  <c r="J1055" i="15"/>
  <c r="K1055" i="15" s="1"/>
  <c r="I1056" i="15"/>
  <c r="J1056" i="15"/>
  <c r="K1056" i="15" s="1"/>
  <c r="I1057" i="15"/>
  <c r="J1057" i="15"/>
  <c r="K1057" i="15" s="1"/>
  <c r="I1058" i="15"/>
  <c r="J1058" i="15"/>
  <c r="K1058" i="15" s="1"/>
  <c r="I1059" i="15"/>
  <c r="J1059" i="15"/>
  <c r="K1059" i="15" s="1"/>
  <c r="I1060" i="15"/>
  <c r="J1060" i="15"/>
  <c r="K1060" i="15" s="1"/>
  <c r="I1061" i="15"/>
  <c r="J1061" i="15"/>
  <c r="K1061" i="15" s="1"/>
  <c r="I1062" i="15"/>
  <c r="J1062" i="15"/>
  <c r="K1062" i="15" s="1"/>
  <c r="I1063" i="15"/>
  <c r="J1063" i="15"/>
  <c r="K1063" i="15" s="1"/>
  <c r="I1064" i="15"/>
  <c r="J1064" i="15"/>
  <c r="K1064" i="15" s="1"/>
  <c r="I1065" i="15"/>
  <c r="J1065" i="15"/>
  <c r="K1065" i="15" s="1"/>
  <c r="I1066" i="15"/>
  <c r="J1066" i="15"/>
  <c r="K1066" i="15" s="1"/>
  <c r="I1067" i="15"/>
  <c r="J1067" i="15"/>
  <c r="K1067" i="15" s="1"/>
  <c r="I1068" i="15"/>
  <c r="J1068" i="15"/>
  <c r="K1068" i="15" s="1"/>
  <c r="I1069" i="15"/>
  <c r="J1069" i="15"/>
  <c r="K1069" i="15" s="1"/>
  <c r="I1070" i="15"/>
  <c r="J1070" i="15"/>
  <c r="K1070" i="15" s="1"/>
  <c r="I1071" i="15"/>
  <c r="J1071" i="15"/>
  <c r="K1071" i="15" s="1"/>
  <c r="I1072" i="15"/>
  <c r="J1072" i="15"/>
  <c r="K1072" i="15" s="1"/>
  <c r="I1073" i="15"/>
  <c r="J1073" i="15"/>
  <c r="K1073" i="15" s="1"/>
  <c r="I1074" i="15"/>
  <c r="J1074" i="15"/>
  <c r="K1074" i="15" s="1"/>
  <c r="I1075" i="15"/>
  <c r="J1075" i="15"/>
  <c r="K1075" i="15" s="1"/>
  <c r="I1076" i="15"/>
  <c r="J1076" i="15"/>
  <c r="K1076" i="15" s="1"/>
  <c r="I1077" i="15"/>
  <c r="J1077" i="15"/>
  <c r="K1077" i="15" s="1"/>
  <c r="I1078" i="15"/>
  <c r="J1078" i="15"/>
  <c r="K1078" i="15" s="1"/>
  <c r="I1079" i="15"/>
  <c r="J1079" i="15"/>
  <c r="K1079" i="15" s="1"/>
  <c r="I1080" i="15"/>
  <c r="J1080" i="15"/>
  <c r="K1080" i="15" s="1"/>
  <c r="I1081" i="15"/>
  <c r="J1081" i="15"/>
  <c r="K1081" i="15" s="1"/>
  <c r="I1082" i="15"/>
  <c r="J1082" i="15"/>
  <c r="K1082" i="15" s="1"/>
  <c r="I1083" i="15"/>
  <c r="J1083" i="15"/>
  <c r="K1083" i="15" s="1"/>
  <c r="I1084" i="15"/>
  <c r="J1084" i="15"/>
  <c r="K1084" i="15" s="1"/>
  <c r="I1085" i="15"/>
  <c r="J1085" i="15"/>
  <c r="K1085" i="15" s="1"/>
  <c r="I1086" i="15"/>
  <c r="J1086" i="15"/>
  <c r="K1086" i="15" s="1"/>
  <c r="I1087" i="15"/>
  <c r="J1087" i="15"/>
  <c r="K1087" i="15" s="1"/>
  <c r="I1088" i="15"/>
  <c r="J1088" i="15"/>
  <c r="K1088" i="15" s="1"/>
  <c r="I1089" i="15"/>
  <c r="J1089" i="15"/>
  <c r="K1089" i="15" s="1"/>
  <c r="I1090" i="15"/>
  <c r="J1090" i="15"/>
  <c r="K1090" i="15" s="1"/>
  <c r="I1091" i="15"/>
  <c r="J1091" i="15"/>
  <c r="K1091" i="15" s="1"/>
  <c r="I1092" i="15"/>
  <c r="J1092" i="15"/>
  <c r="K1092" i="15" s="1"/>
  <c r="I1093" i="15"/>
  <c r="J1093" i="15"/>
  <c r="K1093" i="15" s="1"/>
  <c r="I1094" i="15"/>
  <c r="J1094" i="15"/>
  <c r="K1094" i="15" s="1"/>
  <c r="I1095" i="15"/>
  <c r="J1095" i="15"/>
  <c r="K1095" i="15" s="1"/>
  <c r="I1096" i="15"/>
  <c r="J1096" i="15"/>
  <c r="K1096" i="15" s="1"/>
  <c r="I1097" i="15"/>
  <c r="J1097" i="15"/>
  <c r="K1097" i="15" s="1"/>
  <c r="I1098" i="15"/>
  <c r="J1098" i="15"/>
  <c r="K1098" i="15" s="1"/>
  <c r="I1099" i="15"/>
  <c r="J1099" i="15"/>
  <c r="K1099" i="15" s="1"/>
  <c r="I1100" i="15"/>
  <c r="J1100" i="15"/>
  <c r="K1100" i="15" s="1"/>
  <c r="I1101" i="15"/>
  <c r="J1101" i="15"/>
  <c r="K1101" i="15" s="1"/>
  <c r="I1102" i="15"/>
  <c r="J1102" i="15"/>
  <c r="K1102" i="15" s="1"/>
  <c r="I1103" i="15"/>
  <c r="J1103" i="15"/>
  <c r="K1103" i="15" s="1"/>
  <c r="I1104" i="15"/>
  <c r="J1104" i="15"/>
  <c r="K1104" i="15" s="1"/>
  <c r="I1105" i="15"/>
  <c r="J1105" i="15"/>
  <c r="K1105" i="15" s="1"/>
  <c r="I1106" i="15"/>
  <c r="J1106" i="15"/>
  <c r="K1106" i="15" s="1"/>
  <c r="I1107" i="15"/>
  <c r="J1107" i="15"/>
  <c r="K1107" i="15" s="1"/>
  <c r="I1108" i="15"/>
  <c r="J1108" i="15"/>
  <c r="K1108" i="15" s="1"/>
  <c r="I1109" i="15"/>
  <c r="J1109" i="15"/>
  <c r="K1109" i="15" s="1"/>
  <c r="I1110" i="15"/>
  <c r="J1110" i="15"/>
  <c r="K1110" i="15" s="1"/>
  <c r="I1111" i="15"/>
  <c r="J1111" i="15"/>
  <c r="K1111" i="15" s="1"/>
  <c r="I1112" i="15"/>
  <c r="J1112" i="15"/>
  <c r="K1112" i="15" s="1"/>
  <c r="I1113" i="15"/>
  <c r="J1113" i="15"/>
  <c r="K1113" i="15" s="1"/>
  <c r="I1114" i="15"/>
  <c r="J1114" i="15"/>
  <c r="K1114" i="15" s="1"/>
  <c r="I1115" i="15"/>
  <c r="J1115" i="15"/>
  <c r="K1115" i="15" s="1"/>
  <c r="I1116" i="15"/>
  <c r="J1116" i="15"/>
  <c r="K1116" i="15" s="1"/>
  <c r="I1117" i="15"/>
  <c r="J1117" i="15"/>
  <c r="K1117" i="15" s="1"/>
  <c r="I1118" i="15"/>
  <c r="J1118" i="15"/>
  <c r="K1118" i="15" s="1"/>
  <c r="I1119" i="15"/>
  <c r="J1119" i="15"/>
  <c r="K1119" i="15" s="1"/>
  <c r="I1120" i="15"/>
  <c r="J1120" i="15"/>
  <c r="K1120" i="15" s="1"/>
  <c r="I1121" i="15"/>
  <c r="J1121" i="15"/>
  <c r="K1121" i="15" s="1"/>
  <c r="I1122" i="15"/>
  <c r="J1122" i="15"/>
  <c r="K1122" i="15" s="1"/>
  <c r="I1123" i="15"/>
  <c r="J1123" i="15"/>
  <c r="K1123" i="15" s="1"/>
  <c r="I1124" i="15"/>
  <c r="J1124" i="15"/>
  <c r="K1124" i="15" s="1"/>
  <c r="I1125" i="15"/>
  <c r="J1125" i="15"/>
  <c r="K1125" i="15" s="1"/>
  <c r="I1126" i="15"/>
  <c r="J1126" i="15"/>
  <c r="K1126" i="15" s="1"/>
  <c r="I1127" i="15"/>
  <c r="J1127" i="15"/>
  <c r="K1127" i="15" s="1"/>
  <c r="I1128" i="15"/>
  <c r="J1128" i="15"/>
  <c r="K1128" i="15" s="1"/>
  <c r="I1129" i="15"/>
  <c r="J1129" i="15"/>
  <c r="K1129" i="15" s="1"/>
  <c r="I1130" i="15"/>
  <c r="J1130" i="15"/>
  <c r="K1130" i="15" s="1"/>
  <c r="I1131" i="15"/>
  <c r="J1131" i="15"/>
  <c r="K1131" i="15" s="1"/>
  <c r="I1132" i="15"/>
  <c r="J1132" i="15"/>
  <c r="K1132" i="15" s="1"/>
  <c r="I1133" i="15"/>
  <c r="J1133" i="15"/>
  <c r="K1133" i="15" s="1"/>
  <c r="I8" i="6"/>
  <c r="J8" i="6"/>
  <c r="K8" i="6" s="1"/>
  <c r="I9" i="6"/>
  <c r="J9" i="6"/>
  <c r="K9" i="6" s="1"/>
  <c r="I10" i="6"/>
  <c r="J10" i="6"/>
  <c r="K10" i="6" s="1"/>
  <c r="I11" i="6"/>
  <c r="J11" i="6"/>
  <c r="K11" i="6" s="1"/>
  <c r="I12" i="6"/>
  <c r="J12" i="6"/>
  <c r="K12" i="6" s="1"/>
  <c r="I13" i="6"/>
  <c r="J13" i="6"/>
  <c r="K13" i="6" s="1"/>
  <c r="I14" i="6"/>
  <c r="J14" i="6"/>
  <c r="K14" i="6" s="1"/>
  <c r="I15" i="6"/>
  <c r="J15" i="6"/>
  <c r="K15" i="6" s="1"/>
  <c r="I16" i="6"/>
  <c r="J16" i="6"/>
  <c r="K16" i="6" s="1"/>
  <c r="I17" i="6"/>
  <c r="J17" i="6"/>
  <c r="K17" i="6" s="1"/>
  <c r="I18" i="6"/>
  <c r="J18" i="6"/>
  <c r="K18" i="6" s="1"/>
  <c r="I19" i="6"/>
  <c r="J19" i="6"/>
  <c r="K19" i="6" s="1"/>
  <c r="I20" i="6"/>
  <c r="J20" i="6"/>
  <c r="K20" i="6" s="1"/>
  <c r="I21" i="6"/>
  <c r="J21" i="6"/>
  <c r="K21" i="6" s="1"/>
  <c r="I22" i="6"/>
  <c r="J22" i="6"/>
  <c r="K22" i="6" s="1"/>
  <c r="I23" i="6"/>
  <c r="J23" i="6"/>
  <c r="K23" i="6" s="1"/>
  <c r="I24" i="6"/>
  <c r="J24" i="6"/>
  <c r="K24" i="6" s="1"/>
  <c r="I25" i="6"/>
  <c r="J25" i="6"/>
  <c r="K25" i="6" s="1"/>
  <c r="I26" i="6"/>
  <c r="J26" i="6"/>
  <c r="K26" i="6" s="1"/>
  <c r="I27" i="6"/>
  <c r="J27" i="6"/>
  <c r="K27" i="6" s="1"/>
  <c r="I28" i="6"/>
  <c r="J28" i="6"/>
  <c r="K28" i="6" s="1"/>
  <c r="I29" i="6"/>
  <c r="J29" i="6"/>
  <c r="K29" i="6" s="1"/>
  <c r="I30" i="6"/>
  <c r="J30" i="6"/>
  <c r="K30" i="6" s="1"/>
  <c r="I31" i="6"/>
  <c r="J31" i="6"/>
  <c r="K31" i="6" s="1"/>
  <c r="I32" i="6"/>
  <c r="J32" i="6"/>
  <c r="K32" i="6" s="1"/>
  <c r="I33" i="6"/>
  <c r="J33" i="6"/>
  <c r="K33" i="6" s="1"/>
  <c r="I34" i="6"/>
  <c r="J34" i="6"/>
  <c r="K34" i="6" s="1"/>
  <c r="I35" i="6"/>
  <c r="J35" i="6"/>
  <c r="K35" i="6" s="1"/>
  <c r="I36" i="6"/>
  <c r="J36" i="6"/>
  <c r="K36" i="6" s="1"/>
  <c r="I37" i="6"/>
  <c r="J37" i="6"/>
  <c r="K37" i="6" s="1"/>
  <c r="I38" i="6"/>
  <c r="J38" i="6"/>
  <c r="K38" i="6" s="1"/>
  <c r="I39" i="6"/>
  <c r="J39" i="6"/>
  <c r="K39" i="6" s="1"/>
  <c r="I40" i="6"/>
  <c r="J40" i="6"/>
  <c r="K40" i="6" s="1"/>
  <c r="I41" i="6"/>
  <c r="J41" i="6"/>
  <c r="K41" i="6" s="1"/>
  <c r="I42" i="6"/>
  <c r="J42" i="6"/>
  <c r="K42" i="6" s="1"/>
  <c r="I43" i="6"/>
  <c r="J43" i="6"/>
  <c r="K43" i="6" s="1"/>
  <c r="I44" i="6"/>
  <c r="J44" i="6"/>
  <c r="K44" i="6" s="1"/>
  <c r="I45" i="6"/>
  <c r="J45" i="6"/>
  <c r="K45" i="6" s="1"/>
  <c r="I46" i="6"/>
  <c r="J46" i="6"/>
  <c r="K46" i="6" s="1"/>
  <c r="I47" i="6"/>
  <c r="J47" i="6"/>
  <c r="K47" i="6" s="1"/>
  <c r="I48" i="6"/>
  <c r="J48" i="6"/>
  <c r="K48" i="6" s="1"/>
  <c r="I49" i="6"/>
  <c r="J49" i="6"/>
  <c r="K49" i="6" s="1"/>
  <c r="I50" i="6"/>
  <c r="J50" i="6"/>
  <c r="K50" i="6" s="1"/>
  <c r="I51" i="6"/>
  <c r="J51" i="6"/>
  <c r="K51" i="6" s="1"/>
  <c r="I52" i="6"/>
  <c r="J52" i="6"/>
  <c r="K52" i="6" s="1"/>
  <c r="I53" i="6"/>
  <c r="J53" i="6"/>
  <c r="K53" i="6" s="1"/>
  <c r="I54" i="6"/>
  <c r="J54" i="6"/>
  <c r="K54" i="6" s="1"/>
  <c r="I55" i="6"/>
  <c r="J55" i="6"/>
  <c r="K55" i="6" s="1"/>
  <c r="I56" i="6"/>
  <c r="J56" i="6"/>
  <c r="K56" i="6" s="1"/>
  <c r="I57" i="6"/>
  <c r="J57" i="6"/>
  <c r="K57" i="6" s="1"/>
  <c r="I58" i="6"/>
  <c r="J58" i="6"/>
  <c r="K58" i="6" s="1"/>
  <c r="I59" i="6"/>
  <c r="J59" i="6"/>
  <c r="K59" i="6" s="1"/>
  <c r="I60" i="6"/>
  <c r="J60" i="6"/>
  <c r="K60" i="6" s="1"/>
  <c r="I61" i="6"/>
  <c r="J61" i="6"/>
  <c r="K61" i="6" s="1"/>
  <c r="I62" i="6"/>
  <c r="J62" i="6"/>
  <c r="K62" i="6" s="1"/>
  <c r="I63" i="6"/>
  <c r="J63" i="6"/>
  <c r="K63" i="6" s="1"/>
  <c r="I64" i="6"/>
  <c r="J64" i="6"/>
  <c r="K64" i="6" s="1"/>
  <c r="I65" i="6"/>
  <c r="J65" i="6"/>
  <c r="K65" i="6" s="1"/>
  <c r="I66" i="6"/>
  <c r="J66" i="6"/>
  <c r="K66" i="6" s="1"/>
  <c r="I67" i="6"/>
  <c r="J67" i="6"/>
  <c r="K67" i="6" s="1"/>
  <c r="I68" i="6"/>
  <c r="J68" i="6"/>
  <c r="K68" i="6" s="1"/>
  <c r="I69" i="6"/>
  <c r="J69" i="6"/>
  <c r="K69" i="6" s="1"/>
  <c r="I70" i="6"/>
  <c r="J70" i="6"/>
  <c r="K70" i="6" s="1"/>
  <c r="I71" i="6"/>
  <c r="J71" i="6"/>
  <c r="K71" i="6" s="1"/>
  <c r="I72" i="6"/>
  <c r="J72" i="6"/>
  <c r="K72" i="6" s="1"/>
  <c r="I73" i="6"/>
  <c r="J73" i="6"/>
  <c r="K73" i="6" s="1"/>
  <c r="I74" i="6"/>
  <c r="J74" i="6"/>
  <c r="K74" i="6" s="1"/>
  <c r="I75" i="6"/>
  <c r="J75" i="6"/>
  <c r="K75" i="6" s="1"/>
  <c r="I76" i="6"/>
  <c r="J76" i="6"/>
  <c r="K76" i="6" s="1"/>
  <c r="I77" i="6"/>
  <c r="J77" i="6"/>
  <c r="K77" i="6" s="1"/>
  <c r="I78" i="6"/>
  <c r="J78" i="6"/>
  <c r="K78" i="6" s="1"/>
  <c r="I79" i="6"/>
  <c r="J79" i="6"/>
  <c r="K79" i="6" s="1"/>
  <c r="I80" i="6"/>
  <c r="J80" i="6"/>
  <c r="K80" i="6" s="1"/>
  <c r="I81" i="6"/>
  <c r="J81" i="6"/>
  <c r="K81" i="6" s="1"/>
  <c r="I82" i="6"/>
  <c r="J82" i="6"/>
  <c r="K82" i="6" s="1"/>
  <c r="I83" i="6"/>
  <c r="J83" i="6"/>
  <c r="K83" i="6" s="1"/>
  <c r="I84" i="6"/>
  <c r="J84" i="6"/>
  <c r="K84" i="6" s="1"/>
  <c r="I85" i="6"/>
  <c r="J85" i="6"/>
  <c r="K85" i="6" s="1"/>
  <c r="I86" i="6"/>
  <c r="J86" i="6"/>
  <c r="K86" i="6" s="1"/>
  <c r="I87" i="6"/>
  <c r="J87" i="6"/>
  <c r="K87" i="6" s="1"/>
  <c r="I88" i="6"/>
  <c r="J88" i="6"/>
  <c r="K88" i="6" s="1"/>
  <c r="I89" i="6"/>
  <c r="J89" i="6"/>
  <c r="K89" i="6" s="1"/>
  <c r="I90" i="6"/>
  <c r="J90" i="6"/>
  <c r="K90" i="6" s="1"/>
  <c r="I91" i="6"/>
  <c r="J91" i="6"/>
  <c r="K91" i="6" s="1"/>
  <c r="I92" i="6"/>
  <c r="J92" i="6"/>
  <c r="K92" i="6" s="1"/>
  <c r="I93" i="6"/>
  <c r="J93" i="6"/>
  <c r="K93" i="6" s="1"/>
  <c r="I94" i="6"/>
  <c r="J94" i="6"/>
  <c r="K94" i="6" s="1"/>
  <c r="I95" i="6"/>
  <c r="J95" i="6"/>
  <c r="K95" i="6" s="1"/>
  <c r="I96" i="6"/>
  <c r="J96" i="6"/>
  <c r="K96" i="6" s="1"/>
  <c r="I97" i="6"/>
  <c r="J97" i="6"/>
  <c r="K97" i="6" s="1"/>
  <c r="I98" i="6"/>
  <c r="J98" i="6"/>
  <c r="K98" i="6" s="1"/>
  <c r="I99" i="6"/>
  <c r="J99" i="6"/>
  <c r="K99" i="6" s="1"/>
  <c r="I100" i="6"/>
  <c r="J100" i="6"/>
  <c r="K100" i="6" s="1"/>
  <c r="I101" i="6"/>
  <c r="J101" i="6"/>
  <c r="K101" i="6" s="1"/>
  <c r="I102" i="6"/>
  <c r="J102" i="6"/>
  <c r="K102" i="6" s="1"/>
  <c r="I103" i="6"/>
  <c r="J103" i="6"/>
  <c r="K103" i="6" s="1"/>
  <c r="I104" i="6"/>
  <c r="J104" i="6"/>
  <c r="K104" i="6" s="1"/>
  <c r="I105" i="6"/>
  <c r="J105" i="6"/>
  <c r="K105" i="6" s="1"/>
  <c r="I106" i="6"/>
  <c r="J106" i="6"/>
  <c r="K106" i="6" s="1"/>
  <c r="I107" i="6"/>
  <c r="J107" i="6"/>
  <c r="K107" i="6" s="1"/>
  <c r="I108" i="6"/>
  <c r="J108" i="6"/>
  <c r="K108" i="6" s="1"/>
  <c r="I109" i="6"/>
  <c r="J109" i="6"/>
  <c r="K109" i="6" s="1"/>
  <c r="I110" i="6"/>
  <c r="J110" i="6"/>
  <c r="K110" i="6" s="1"/>
  <c r="I111" i="6"/>
  <c r="J111" i="6"/>
  <c r="K111" i="6" s="1"/>
  <c r="I112" i="6"/>
  <c r="J112" i="6"/>
  <c r="K112" i="6" s="1"/>
  <c r="I113" i="6"/>
  <c r="J113" i="6"/>
  <c r="K113" i="6" s="1"/>
  <c r="I114" i="6"/>
  <c r="J114" i="6"/>
  <c r="K114" i="6" s="1"/>
  <c r="I115" i="6"/>
  <c r="J115" i="6"/>
  <c r="K115" i="6" s="1"/>
  <c r="I116" i="6"/>
  <c r="J116" i="6"/>
  <c r="K116" i="6" s="1"/>
  <c r="I117" i="6"/>
  <c r="J117" i="6"/>
  <c r="K117" i="6" s="1"/>
  <c r="I118" i="6"/>
  <c r="J118" i="6"/>
  <c r="K118" i="6" s="1"/>
  <c r="I119" i="6"/>
  <c r="J119" i="6"/>
  <c r="K119" i="6" s="1"/>
  <c r="I120" i="6"/>
  <c r="J120" i="6"/>
  <c r="K120" i="6" s="1"/>
  <c r="I121" i="6"/>
  <c r="J121" i="6"/>
  <c r="K121" i="6" s="1"/>
  <c r="I122" i="6"/>
  <c r="J122" i="6"/>
  <c r="K122" i="6" s="1"/>
  <c r="I123" i="6"/>
  <c r="J123" i="6"/>
  <c r="K123" i="6" s="1"/>
  <c r="I124" i="6"/>
  <c r="J124" i="6"/>
  <c r="K124" i="6" s="1"/>
  <c r="I125" i="6"/>
  <c r="J125" i="6"/>
  <c r="K125" i="6" s="1"/>
  <c r="I126" i="6"/>
  <c r="J126" i="6"/>
  <c r="K126" i="6" s="1"/>
  <c r="I127" i="6"/>
  <c r="J127" i="6"/>
  <c r="K127" i="6" s="1"/>
  <c r="I128" i="6"/>
  <c r="J128" i="6"/>
  <c r="K128" i="6" s="1"/>
  <c r="I129" i="6"/>
  <c r="J129" i="6"/>
  <c r="K129" i="6" s="1"/>
  <c r="I130" i="6"/>
  <c r="J130" i="6"/>
  <c r="K130" i="6" s="1"/>
  <c r="I131" i="6"/>
  <c r="J131" i="6"/>
  <c r="K131" i="6" s="1"/>
  <c r="I132" i="6"/>
  <c r="J132" i="6"/>
  <c r="K132" i="6" s="1"/>
  <c r="I133" i="6"/>
  <c r="J133" i="6"/>
  <c r="K133" i="6" s="1"/>
  <c r="I134" i="6"/>
  <c r="J134" i="6"/>
  <c r="K134" i="6" s="1"/>
  <c r="J7" i="6"/>
  <c r="K7" i="6" s="1"/>
  <c r="I7" i="6"/>
  <c r="I8" i="2"/>
  <c r="J8" i="2"/>
  <c r="K8" i="2" s="1"/>
  <c r="I9" i="2"/>
  <c r="J9" i="2"/>
  <c r="K9" i="2" s="1"/>
  <c r="I10" i="2"/>
  <c r="J10" i="2"/>
  <c r="K10" i="2" s="1"/>
  <c r="I11" i="2"/>
  <c r="J11" i="2"/>
  <c r="K11" i="2" s="1"/>
  <c r="I12" i="2"/>
  <c r="J12" i="2"/>
  <c r="K12" i="2" s="1"/>
  <c r="I13" i="2"/>
  <c r="J13" i="2"/>
  <c r="K13" i="2" s="1"/>
  <c r="I14" i="2"/>
  <c r="J14" i="2"/>
  <c r="K14" i="2" s="1"/>
  <c r="J7" i="2"/>
  <c r="K7" i="2" s="1"/>
  <c r="I7" i="2"/>
  <c r="I8" i="1"/>
  <c r="J8" i="1"/>
  <c r="K8" i="1" s="1"/>
  <c r="I9" i="1"/>
  <c r="J9" i="1"/>
  <c r="K9" i="1" s="1"/>
  <c r="J7" i="1"/>
  <c r="K7" i="1" s="1"/>
  <c r="I7" i="1"/>
  <c r="I18" i="3"/>
  <c r="J18" i="3"/>
  <c r="K18" i="3" s="1"/>
  <c r="I11" i="20"/>
  <c r="J11" i="20"/>
  <c r="K11" i="20" s="1"/>
  <c r="I8" i="3"/>
  <c r="J8" i="3"/>
  <c r="K8" i="3" s="1"/>
  <c r="I9" i="3"/>
  <c r="J9" i="3"/>
  <c r="K9" i="3" s="1"/>
  <c r="I10" i="3"/>
  <c r="J10" i="3"/>
  <c r="K10" i="3" s="1"/>
  <c r="I11" i="3"/>
  <c r="J11" i="3"/>
  <c r="K11" i="3" s="1"/>
  <c r="I12" i="3"/>
  <c r="J12" i="3"/>
  <c r="K12" i="3" s="1"/>
  <c r="I13" i="3"/>
  <c r="J13" i="3"/>
  <c r="K13" i="3" s="1"/>
  <c r="I14" i="3"/>
  <c r="J14" i="3"/>
  <c r="K14" i="3" s="1"/>
  <c r="I15" i="3"/>
  <c r="J15" i="3"/>
  <c r="K15" i="3" s="1"/>
  <c r="I16" i="3"/>
  <c r="J16" i="3"/>
  <c r="K16" i="3" s="1"/>
  <c r="I17" i="3"/>
  <c r="J17" i="3"/>
  <c r="K17" i="3" s="1"/>
  <c r="J7" i="3"/>
  <c r="K7" i="3" s="1"/>
  <c r="I7" i="3"/>
  <c r="I151" i="11"/>
  <c r="J151" i="11"/>
  <c r="K151" i="11" s="1"/>
  <c r="I152" i="11"/>
  <c r="J152" i="11"/>
  <c r="K152" i="11" s="1"/>
  <c r="I153" i="11"/>
  <c r="J153" i="11"/>
  <c r="K153" i="11" s="1"/>
  <c r="I154" i="11"/>
  <c r="J154" i="11"/>
  <c r="K154" i="11" s="1"/>
  <c r="I155" i="11"/>
  <c r="J155" i="11"/>
  <c r="K155" i="11" s="1"/>
  <c r="I156" i="11"/>
  <c r="J156" i="11"/>
  <c r="K156" i="11" s="1"/>
  <c r="I157" i="11"/>
  <c r="J157" i="11"/>
  <c r="K157" i="11" s="1"/>
  <c r="I158" i="11"/>
  <c r="J158" i="11"/>
  <c r="K158" i="11" s="1"/>
  <c r="I159" i="11"/>
  <c r="J159" i="11"/>
  <c r="K159" i="11" s="1"/>
  <c r="I160" i="11"/>
  <c r="J160" i="11"/>
  <c r="K160" i="11" s="1"/>
  <c r="I161" i="11"/>
  <c r="J161" i="11"/>
  <c r="K161" i="11" s="1"/>
  <c r="I162" i="11"/>
  <c r="J162" i="11"/>
  <c r="K162" i="11" s="1"/>
  <c r="I163" i="11"/>
  <c r="J163" i="11"/>
  <c r="K163" i="11" s="1"/>
  <c r="I164" i="11"/>
  <c r="J164" i="11"/>
  <c r="K164" i="11" s="1"/>
  <c r="I165" i="11"/>
  <c r="J165" i="11"/>
  <c r="K165" i="11" s="1"/>
  <c r="I166" i="11"/>
  <c r="J166" i="11"/>
  <c r="K166" i="11" s="1"/>
  <c r="I167" i="11"/>
  <c r="J167" i="11"/>
  <c r="K167" i="11" s="1"/>
  <c r="I168" i="11"/>
  <c r="J168" i="11"/>
  <c r="K168" i="11" s="1"/>
  <c r="I169" i="11"/>
  <c r="J169" i="11"/>
  <c r="K169" i="11" s="1"/>
  <c r="I170" i="11"/>
  <c r="J170" i="11"/>
  <c r="K170" i="11" s="1"/>
  <c r="I171" i="11"/>
  <c r="J171" i="11"/>
  <c r="K171" i="11" s="1"/>
  <c r="I172" i="11"/>
  <c r="J172" i="11"/>
  <c r="K172" i="11" s="1"/>
  <c r="I173" i="11"/>
  <c r="J173" i="11"/>
  <c r="K173" i="11" s="1"/>
  <c r="I174" i="11"/>
  <c r="J174" i="11"/>
  <c r="K174" i="11" s="1"/>
  <c r="I175" i="11"/>
  <c r="J175" i="11"/>
  <c r="K175" i="11" s="1"/>
  <c r="I176" i="11"/>
  <c r="J176" i="11"/>
  <c r="K176" i="11" s="1"/>
  <c r="I177" i="11"/>
  <c r="J177" i="11"/>
  <c r="K177" i="11" s="1"/>
  <c r="I178" i="11"/>
  <c r="J178" i="11"/>
  <c r="K178" i="11" s="1"/>
  <c r="I179" i="11"/>
  <c r="J179" i="11"/>
  <c r="K179" i="11" s="1"/>
  <c r="I180" i="11"/>
  <c r="J180" i="11"/>
  <c r="K180" i="11" s="1"/>
  <c r="I181" i="11"/>
  <c r="J181" i="11"/>
  <c r="K181" i="11" s="1"/>
  <c r="I182" i="11"/>
  <c r="J182" i="11"/>
  <c r="K182" i="11" s="1"/>
  <c r="I183" i="11"/>
  <c r="J183" i="11"/>
  <c r="K183" i="11" s="1"/>
  <c r="I184" i="11"/>
  <c r="J184" i="11"/>
  <c r="K184" i="11" s="1"/>
  <c r="I185" i="11"/>
  <c r="J185" i="11"/>
  <c r="K185" i="11" s="1"/>
  <c r="I186" i="11"/>
  <c r="J186" i="11"/>
  <c r="K186" i="11" s="1"/>
  <c r="I187" i="11"/>
  <c r="J187" i="11"/>
  <c r="K187" i="11" s="1"/>
  <c r="I188" i="11"/>
  <c r="J188" i="11"/>
  <c r="K188" i="11" s="1"/>
  <c r="I189" i="11"/>
  <c r="J189" i="11"/>
  <c r="K189" i="11" s="1"/>
  <c r="I190" i="11"/>
  <c r="J190" i="11"/>
  <c r="K190" i="11" s="1"/>
  <c r="I191" i="11"/>
  <c r="J191" i="11"/>
  <c r="K191" i="11" s="1"/>
  <c r="I192" i="11"/>
  <c r="J192" i="11"/>
  <c r="K192" i="11" s="1"/>
  <c r="I193" i="11"/>
  <c r="J193" i="11"/>
  <c r="K193" i="11" s="1"/>
  <c r="I194" i="11"/>
  <c r="J194" i="11"/>
  <c r="K194" i="11" s="1"/>
  <c r="I195" i="11"/>
  <c r="J195" i="11"/>
  <c r="K195" i="11" s="1"/>
  <c r="I196" i="11"/>
  <c r="J196" i="11"/>
  <c r="K196" i="11" s="1"/>
  <c r="I197" i="11"/>
  <c r="J197" i="11"/>
  <c r="K197" i="11" s="1"/>
  <c r="I198" i="11"/>
  <c r="J198" i="11"/>
  <c r="K198" i="11" s="1"/>
  <c r="I199" i="11"/>
  <c r="J199" i="11"/>
  <c r="K199" i="11" s="1"/>
  <c r="I200" i="11"/>
  <c r="J200" i="11"/>
  <c r="K200" i="11" s="1"/>
  <c r="I201" i="11"/>
  <c r="J201" i="11"/>
  <c r="K201" i="11" s="1"/>
  <c r="I202" i="11"/>
  <c r="J202" i="11"/>
  <c r="K202" i="11" s="1"/>
  <c r="I203" i="11"/>
  <c r="J203" i="11"/>
  <c r="K203" i="11" s="1"/>
  <c r="I204" i="11"/>
  <c r="J204" i="11"/>
  <c r="K204" i="11" s="1"/>
  <c r="I205" i="11"/>
  <c r="J205" i="11"/>
  <c r="K205" i="11" s="1"/>
  <c r="I206" i="11"/>
  <c r="J206" i="11"/>
  <c r="K206" i="11" s="1"/>
  <c r="I207" i="11"/>
  <c r="J207" i="11"/>
  <c r="K207" i="11" s="1"/>
  <c r="I208" i="11"/>
  <c r="J208" i="11"/>
  <c r="K208" i="11" s="1"/>
  <c r="I209" i="11"/>
  <c r="J209" i="11"/>
  <c r="K209" i="11" s="1"/>
  <c r="I210" i="11"/>
  <c r="J210" i="11"/>
  <c r="K210" i="11" s="1"/>
  <c r="I211" i="11"/>
  <c r="J211" i="11"/>
  <c r="K211" i="11" s="1"/>
  <c r="I212" i="11"/>
  <c r="J212" i="11"/>
  <c r="K212" i="11" s="1"/>
  <c r="I213" i="11"/>
  <c r="J213" i="11"/>
  <c r="K213" i="11" s="1"/>
  <c r="I214" i="11"/>
  <c r="J214" i="11"/>
  <c r="K214" i="11" s="1"/>
  <c r="I215" i="11"/>
  <c r="J215" i="11"/>
  <c r="K215" i="11" s="1"/>
  <c r="I216" i="11"/>
  <c r="J216" i="11"/>
  <c r="K216" i="11" s="1"/>
  <c r="I217" i="11"/>
  <c r="J217" i="11"/>
  <c r="K217" i="11" s="1"/>
  <c r="I218" i="11"/>
  <c r="J218" i="11"/>
  <c r="K218" i="11" s="1"/>
  <c r="I219" i="11"/>
  <c r="J219" i="11"/>
  <c r="K219" i="11" s="1"/>
  <c r="I220" i="11"/>
  <c r="J220" i="11"/>
  <c r="K220" i="11" s="1"/>
  <c r="I221" i="11"/>
  <c r="J221" i="11"/>
  <c r="K221" i="11" s="1"/>
  <c r="I222" i="11"/>
  <c r="J222" i="11"/>
  <c r="K222" i="11" s="1"/>
  <c r="I223" i="11"/>
  <c r="J223" i="11"/>
  <c r="K223" i="11" s="1"/>
  <c r="I224" i="11"/>
  <c r="J224" i="11"/>
  <c r="K224" i="11" s="1"/>
  <c r="I225" i="11"/>
  <c r="J225" i="11"/>
  <c r="K225" i="11" s="1"/>
  <c r="I226" i="11"/>
  <c r="J226" i="11"/>
  <c r="K226" i="11" s="1"/>
  <c r="I227" i="11"/>
  <c r="J227" i="11"/>
  <c r="K227" i="11" s="1"/>
  <c r="I228" i="11"/>
  <c r="J228" i="11"/>
  <c r="K228" i="11" s="1"/>
  <c r="I229" i="11"/>
  <c r="J229" i="11"/>
  <c r="K229" i="11" s="1"/>
  <c r="I230" i="11"/>
  <c r="J230" i="11"/>
  <c r="K230" i="11" s="1"/>
  <c r="I231" i="11"/>
  <c r="J231" i="11"/>
  <c r="K231" i="11" s="1"/>
  <c r="I232" i="11"/>
  <c r="J232" i="11"/>
  <c r="K232" i="11" s="1"/>
  <c r="I233" i="11"/>
  <c r="J233" i="11"/>
  <c r="K233" i="11" s="1"/>
  <c r="I234" i="11"/>
  <c r="J234" i="11"/>
  <c r="K234" i="11" s="1"/>
  <c r="I235" i="11"/>
  <c r="J235" i="11"/>
  <c r="K235" i="11" s="1"/>
  <c r="I236" i="11"/>
  <c r="J236" i="11"/>
  <c r="K236" i="11" s="1"/>
  <c r="I237" i="11"/>
  <c r="J237" i="11"/>
  <c r="K237" i="11" s="1"/>
  <c r="I238" i="11"/>
  <c r="J238" i="11"/>
  <c r="K238" i="11" s="1"/>
  <c r="I239" i="11"/>
  <c r="J239" i="11"/>
  <c r="K239" i="11" s="1"/>
  <c r="I240" i="11"/>
  <c r="J240" i="11"/>
  <c r="K240" i="11" s="1"/>
  <c r="I241" i="11"/>
  <c r="J241" i="11"/>
  <c r="K241" i="11" s="1"/>
  <c r="I242" i="11"/>
  <c r="J242" i="11"/>
  <c r="K242" i="11" s="1"/>
  <c r="I243" i="11"/>
  <c r="J243" i="11"/>
  <c r="K243" i="11" s="1"/>
  <c r="I244" i="11"/>
  <c r="J244" i="11"/>
  <c r="K244" i="11" s="1"/>
  <c r="I245" i="11"/>
  <c r="J245" i="11"/>
  <c r="K245" i="11" s="1"/>
  <c r="I246" i="11"/>
  <c r="J246" i="11"/>
  <c r="K246" i="11" s="1"/>
  <c r="I247" i="11"/>
  <c r="J247" i="11"/>
  <c r="K247" i="11" s="1"/>
  <c r="I248" i="11"/>
  <c r="J248" i="11"/>
  <c r="K248" i="11" s="1"/>
  <c r="I249" i="11"/>
  <c r="J249" i="11"/>
  <c r="K249" i="11" s="1"/>
  <c r="I250" i="11"/>
  <c r="J250" i="11"/>
  <c r="K250" i="11" s="1"/>
  <c r="I251" i="11"/>
  <c r="J251" i="11"/>
  <c r="K251" i="11" s="1"/>
  <c r="I252" i="11"/>
  <c r="J252" i="11"/>
  <c r="K252" i="11" s="1"/>
  <c r="I253" i="11"/>
  <c r="J253" i="11"/>
  <c r="K253" i="11" s="1"/>
  <c r="I254" i="11"/>
  <c r="J254" i="11"/>
  <c r="K254" i="11" s="1"/>
  <c r="I255" i="11"/>
  <c r="J255" i="11"/>
  <c r="K255" i="11" s="1"/>
  <c r="I256" i="11"/>
  <c r="J256" i="11"/>
  <c r="K256" i="11" s="1"/>
  <c r="I257" i="11"/>
  <c r="J257" i="11"/>
  <c r="K257" i="11" s="1"/>
  <c r="I258" i="11"/>
  <c r="J258" i="11"/>
  <c r="K258" i="11" s="1"/>
  <c r="I259" i="11"/>
  <c r="J259" i="11"/>
  <c r="K259" i="11" s="1"/>
  <c r="I213" i="4" l="1"/>
  <c r="J213" i="4"/>
  <c r="K213" i="4" s="1"/>
  <c r="I214" i="4"/>
  <c r="J214" i="4"/>
  <c r="K214" i="4" s="1"/>
  <c r="I215" i="4"/>
  <c r="J215" i="4"/>
  <c r="K215" i="4" s="1"/>
  <c r="I216" i="4"/>
  <c r="J216" i="4"/>
  <c r="K216" i="4" s="1"/>
  <c r="I217" i="4"/>
  <c r="J217" i="4"/>
  <c r="K217" i="4" s="1"/>
  <c r="I218" i="4"/>
  <c r="J218" i="4"/>
  <c r="K218" i="4" s="1"/>
  <c r="I219" i="4"/>
  <c r="J219" i="4"/>
  <c r="K219" i="4" s="1"/>
  <c r="I220" i="4"/>
  <c r="J220" i="4"/>
  <c r="K220" i="4" s="1"/>
  <c r="I221" i="4"/>
  <c r="J221" i="4"/>
  <c r="K221" i="4" s="1"/>
  <c r="I212" i="4" l="1"/>
  <c r="J212" i="4"/>
  <c r="K212" i="4" s="1"/>
  <c r="I211" i="4" l="1"/>
  <c r="J211" i="4"/>
  <c r="K211" i="4" s="1"/>
  <c r="J7" i="17"/>
  <c r="K7" i="17" s="1"/>
  <c r="I7" i="17"/>
  <c r="I208" i="4"/>
  <c r="J208" i="4"/>
  <c r="K208" i="4" s="1"/>
  <c r="I209" i="4"/>
  <c r="J209" i="4"/>
  <c r="K209" i="4" s="1"/>
  <c r="I210" i="4"/>
  <c r="J210" i="4"/>
  <c r="K210" i="4" s="1"/>
  <c r="I118" i="5"/>
  <c r="J118" i="5"/>
  <c r="K118" i="5" s="1"/>
  <c r="I119" i="5"/>
  <c r="J119" i="5"/>
  <c r="K119" i="5" s="1"/>
  <c r="I120" i="5"/>
  <c r="J120" i="5"/>
  <c r="K120" i="5" s="1"/>
  <c r="I121" i="5"/>
  <c r="J121" i="5"/>
  <c r="K121" i="5" s="1"/>
  <c r="I122" i="5"/>
  <c r="J122" i="5"/>
  <c r="K122" i="5" s="1"/>
  <c r="I123" i="5"/>
  <c r="J123" i="5"/>
  <c r="K123" i="5" s="1"/>
  <c r="I124" i="5"/>
  <c r="J124" i="5"/>
  <c r="K124" i="5" s="1"/>
  <c r="I125" i="5"/>
  <c r="J125" i="5"/>
  <c r="K125" i="5" s="1"/>
  <c r="I126" i="5"/>
  <c r="J126" i="5"/>
  <c r="K126" i="5" s="1"/>
  <c r="I127" i="5"/>
  <c r="J127" i="5"/>
  <c r="K127" i="5" s="1"/>
  <c r="I128" i="5"/>
  <c r="J128" i="5"/>
  <c r="K128" i="5" s="1"/>
  <c r="I129" i="5"/>
  <c r="J129" i="5"/>
  <c r="K129" i="5" s="1"/>
  <c r="I130" i="5"/>
  <c r="J130" i="5"/>
  <c r="K130" i="5" s="1"/>
  <c r="I131" i="5"/>
  <c r="J131" i="5"/>
  <c r="K131" i="5" s="1"/>
  <c r="I132" i="5"/>
  <c r="J132" i="5"/>
  <c r="K132" i="5" s="1"/>
  <c r="I133" i="5"/>
  <c r="J133" i="5"/>
  <c r="K133" i="5" s="1"/>
  <c r="I134" i="5"/>
  <c r="J134" i="5"/>
  <c r="K134" i="5" s="1"/>
  <c r="I135" i="5"/>
  <c r="J135" i="5"/>
  <c r="K135" i="5" s="1"/>
  <c r="I136" i="5"/>
  <c r="J136" i="5"/>
  <c r="K136" i="5" s="1"/>
  <c r="I137" i="5"/>
  <c r="J137" i="5"/>
  <c r="K137" i="5" s="1"/>
  <c r="I138" i="5"/>
  <c r="J138" i="5"/>
  <c r="K138" i="5" s="1"/>
  <c r="I139" i="5"/>
  <c r="J139" i="5"/>
  <c r="K139" i="5" s="1"/>
  <c r="I140" i="5"/>
  <c r="J140" i="5"/>
  <c r="K140" i="5" s="1"/>
  <c r="I13" i="11"/>
  <c r="J13" i="11"/>
  <c r="K13" i="11" s="1"/>
  <c r="I14" i="11"/>
  <c r="J14" i="11"/>
  <c r="K14" i="11" s="1"/>
  <c r="I15" i="11"/>
  <c r="J15" i="11"/>
  <c r="K15" i="11" s="1"/>
  <c r="I16" i="11"/>
  <c r="J16" i="11"/>
  <c r="K16" i="11" s="1"/>
  <c r="I17" i="11"/>
  <c r="J17" i="11"/>
  <c r="K17" i="11" s="1"/>
  <c r="I18" i="11"/>
  <c r="J18" i="11"/>
  <c r="K18" i="11" s="1"/>
  <c r="I19" i="11"/>
  <c r="J19" i="11"/>
  <c r="K19" i="11" s="1"/>
  <c r="I20" i="11"/>
  <c r="J20" i="11"/>
  <c r="K20" i="11" s="1"/>
  <c r="I21" i="11"/>
  <c r="J21" i="11"/>
  <c r="K21" i="11" s="1"/>
  <c r="I22" i="11"/>
  <c r="J22" i="11"/>
  <c r="K22" i="11" s="1"/>
  <c r="I23" i="11"/>
  <c r="J23" i="11"/>
  <c r="K23" i="11" s="1"/>
  <c r="I24" i="11"/>
  <c r="J24" i="11"/>
  <c r="K24" i="11" s="1"/>
  <c r="I25" i="11"/>
  <c r="J25" i="11"/>
  <c r="K25" i="11" s="1"/>
  <c r="I26" i="11"/>
  <c r="J26" i="11"/>
  <c r="K26" i="11" s="1"/>
  <c r="I27" i="11"/>
  <c r="J27" i="11"/>
  <c r="K27" i="11" s="1"/>
  <c r="I28" i="11"/>
  <c r="J28" i="11"/>
  <c r="K28" i="11" s="1"/>
  <c r="I29" i="11"/>
  <c r="J29" i="11"/>
  <c r="K29" i="11" s="1"/>
  <c r="I30" i="11"/>
  <c r="J30" i="11"/>
  <c r="K30" i="11" s="1"/>
  <c r="I31" i="11"/>
  <c r="J31" i="11"/>
  <c r="K31" i="11" s="1"/>
  <c r="I32" i="11"/>
  <c r="J32" i="11"/>
  <c r="K32" i="11" s="1"/>
  <c r="I33" i="11"/>
  <c r="J33" i="11"/>
  <c r="K33" i="11" s="1"/>
  <c r="I34" i="11"/>
  <c r="J34" i="11"/>
  <c r="K34" i="11" s="1"/>
  <c r="I35" i="11"/>
  <c r="J35" i="11"/>
  <c r="K35" i="11" s="1"/>
  <c r="I36" i="11"/>
  <c r="J36" i="11"/>
  <c r="K36" i="11" s="1"/>
  <c r="I37" i="11"/>
  <c r="J37" i="11"/>
  <c r="K37" i="11" s="1"/>
  <c r="I38" i="11"/>
  <c r="J38" i="11"/>
  <c r="K38" i="11" s="1"/>
  <c r="I39" i="11"/>
  <c r="J39" i="11"/>
  <c r="K39" i="11" s="1"/>
  <c r="I40" i="11"/>
  <c r="J40" i="11"/>
  <c r="K40" i="11" s="1"/>
  <c r="I41" i="11"/>
  <c r="J41" i="11"/>
  <c r="K41" i="11" s="1"/>
  <c r="I42" i="11"/>
  <c r="J42" i="11"/>
  <c r="K42" i="11" s="1"/>
  <c r="I43" i="11"/>
  <c r="J43" i="11"/>
  <c r="K43" i="11" s="1"/>
  <c r="I44" i="11"/>
  <c r="J44" i="11"/>
  <c r="K44" i="11" s="1"/>
  <c r="I45" i="11"/>
  <c r="J45" i="11"/>
  <c r="K45" i="11" s="1"/>
  <c r="I46" i="11"/>
  <c r="J46" i="11"/>
  <c r="K46" i="11" s="1"/>
  <c r="I47" i="11"/>
  <c r="J47" i="11"/>
  <c r="K47" i="11" s="1"/>
  <c r="I48" i="11"/>
  <c r="J48" i="11"/>
  <c r="K48" i="11" s="1"/>
  <c r="I49" i="11"/>
  <c r="J49" i="11"/>
  <c r="K49" i="11" s="1"/>
  <c r="I50" i="11"/>
  <c r="J50" i="11"/>
  <c r="K50" i="11" s="1"/>
  <c r="I51" i="11"/>
  <c r="J51" i="11"/>
  <c r="K51" i="11" s="1"/>
  <c r="I52" i="11"/>
  <c r="J52" i="11"/>
  <c r="K52" i="11" s="1"/>
  <c r="I53" i="11"/>
  <c r="J53" i="11"/>
  <c r="K53" i="11" s="1"/>
  <c r="I54" i="11"/>
  <c r="J54" i="11"/>
  <c r="K54" i="11" s="1"/>
  <c r="I55" i="11"/>
  <c r="J55" i="11"/>
  <c r="K55" i="11" s="1"/>
  <c r="I56" i="11"/>
  <c r="J56" i="11"/>
  <c r="K56" i="11" s="1"/>
  <c r="I57" i="11"/>
  <c r="J57" i="11"/>
  <c r="K57" i="11" s="1"/>
  <c r="I58" i="11"/>
  <c r="J58" i="11"/>
  <c r="K58" i="11" s="1"/>
  <c r="I59" i="11"/>
  <c r="J59" i="11"/>
  <c r="K59" i="11" s="1"/>
  <c r="I60" i="11"/>
  <c r="J60" i="11"/>
  <c r="K60" i="11" s="1"/>
  <c r="I61" i="11"/>
  <c r="J61" i="11"/>
  <c r="K61" i="11" s="1"/>
  <c r="I62" i="11"/>
  <c r="J62" i="11"/>
  <c r="K62" i="11" s="1"/>
  <c r="I63" i="11"/>
  <c r="J63" i="11"/>
  <c r="K63" i="11" s="1"/>
  <c r="I64" i="11"/>
  <c r="J64" i="11"/>
  <c r="K64" i="11" s="1"/>
  <c r="I65" i="11"/>
  <c r="J65" i="11"/>
  <c r="K65" i="11" s="1"/>
  <c r="I66" i="11"/>
  <c r="J66" i="11"/>
  <c r="K66" i="11" s="1"/>
  <c r="I67" i="11"/>
  <c r="J67" i="11"/>
  <c r="K67" i="11" s="1"/>
  <c r="I68" i="11"/>
  <c r="J68" i="11"/>
  <c r="K68" i="11" s="1"/>
  <c r="I69" i="11"/>
  <c r="J69" i="11"/>
  <c r="K69" i="11" s="1"/>
  <c r="I70" i="11"/>
  <c r="J70" i="11"/>
  <c r="K70" i="11" s="1"/>
  <c r="I71" i="11"/>
  <c r="J71" i="11"/>
  <c r="K71" i="11" s="1"/>
  <c r="I72" i="11"/>
  <c r="J72" i="11"/>
  <c r="K72" i="11" s="1"/>
  <c r="I73" i="11"/>
  <c r="J73" i="11"/>
  <c r="K73" i="11" s="1"/>
  <c r="I74" i="11"/>
  <c r="J74" i="11"/>
  <c r="K74" i="11" s="1"/>
  <c r="I75" i="11"/>
  <c r="J75" i="11"/>
  <c r="K75" i="11" s="1"/>
  <c r="I76" i="11"/>
  <c r="J76" i="11"/>
  <c r="K76" i="11" s="1"/>
  <c r="I77" i="11"/>
  <c r="J77" i="11"/>
  <c r="K77" i="11" s="1"/>
  <c r="I78" i="11"/>
  <c r="J78" i="11"/>
  <c r="K78" i="11" s="1"/>
  <c r="I79" i="11"/>
  <c r="J79" i="11"/>
  <c r="K79" i="11" s="1"/>
  <c r="I80" i="11"/>
  <c r="J80" i="11"/>
  <c r="K80" i="11" s="1"/>
  <c r="I81" i="11"/>
  <c r="J81" i="11"/>
  <c r="K81" i="11" s="1"/>
  <c r="I82" i="11"/>
  <c r="J82" i="11"/>
  <c r="K82" i="11" s="1"/>
  <c r="I83" i="11"/>
  <c r="J83" i="11"/>
  <c r="K83" i="11" s="1"/>
  <c r="I84" i="11"/>
  <c r="J84" i="11"/>
  <c r="K84" i="11" s="1"/>
  <c r="I85" i="11"/>
  <c r="J85" i="11"/>
  <c r="K85" i="11" s="1"/>
  <c r="I86" i="11"/>
  <c r="J86" i="11"/>
  <c r="K86" i="11" s="1"/>
  <c r="I87" i="11"/>
  <c r="J87" i="11"/>
  <c r="K87" i="11" s="1"/>
  <c r="I88" i="11"/>
  <c r="J88" i="11"/>
  <c r="K88" i="11" s="1"/>
  <c r="I89" i="11"/>
  <c r="J89" i="11"/>
  <c r="K89" i="11" s="1"/>
  <c r="I90" i="11"/>
  <c r="J90" i="11"/>
  <c r="K90" i="11" s="1"/>
  <c r="I91" i="11"/>
  <c r="J91" i="11"/>
  <c r="K91" i="11" s="1"/>
  <c r="I92" i="11"/>
  <c r="J92" i="11"/>
  <c r="K92" i="11" s="1"/>
  <c r="I93" i="11"/>
  <c r="J93" i="11"/>
  <c r="K93" i="11" s="1"/>
  <c r="I94" i="11"/>
  <c r="J94" i="11"/>
  <c r="K94" i="11" s="1"/>
  <c r="I95" i="11"/>
  <c r="J95" i="11"/>
  <c r="K95" i="11" s="1"/>
  <c r="I96" i="11"/>
  <c r="J96" i="11"/>
  <c r="K96" i="11" s="1"/>
  <c r="I97" i="11"/>
  <c r="J97" i="11"/>
  <c r="K97" i="11" s="1"/>
  <c r="I98" i="11"/>
  <c r="J98" i="11"/>
  <c r="K98" i="11" s="1"/>
  <c r="I99" i="11"/>
  <c r="J99" i="11"/>
  <c r="K99" i="11" s="1"/>
  <c r="I100" i="11"/>
  <c r="J100" i="11"/>
  <c r="K100" i="11" s="1"/>
  <c r="I101" i="11"/>
  <c r="J101" i="11"/>
  <c r="K101" i="11" s="1"/>
  <c r="I102" i="11"/>
  <c r="J102" i="11"/>
  <c r="K102" i="11" s="1"/>
  <c r="I103" i="11"/>
  <c r="J103" i="11"/>
  <c r="K103" i="11" s="1"/>
  <c r="I104" i="11"/>
  <c r="J104" i="11"/>
  <c r="K104" i="11" s="1"/>
  <c r="I105" i="11"/>
  <c r="J105" i="11"/>
  <c r="K105" i="11" s="1"/>
  <c r="I106" i="11"/>
  <c r="J106" i="11"/>
  <c r="K106" i="11" s="1"/>
  <c r="I107" i="11"/>
  <c r="J107" i="11"/>
  <c r="K107" i="11" s="1"/>
  <c r="I108" i="11"/>
  <c r="J108" i="11"/>
  <c r="K108" i="11" s="1"/>
  <c r="I109" i="11"/>
  <c r="J109" i="11"/>
  <c r="K109" i="11" s="1"/>
  <c r="I110" i="11"/>
  <c r="J110" i="11"/>
  <c r="K110" i="11" s="1"/>
  <c r="I111" i="11"/>
  <c r="J111" i="11"/>
  <c r="K111" i="11" s="1"/>
  <c r="I112" i="11"/>
  <c r="J112" i="11"/>
  <c r="K112" i="11" s="1"/>
  <c r="I113" i="11"/>
  <c r="J113" i="11"/>
  <c r="K113" i="11" s="1"/>
  <c r="I114" i="11"/>
  <c r="J114" i="11"/>
  <c r="K114" i="11" s="1"/>
  <c r="I115" i="11"/>
  <c r="J115" i="11"/>
  <c r="K115" i="11" s="1"/>
  <c r="I116" i="11"/>
  <c r="J116" i="11"/>
  <c r="K116" i="11" s="1"/>
  <c r="I117" i="11"/>
  <c r="J117" i="11"/>
  <c r="K117" i="11" s="1"/>
  <c r="I118" i="11"/>
  <c r="J118" i="11"/>
  <c r="K118" i="11" s="1"/>
  <c r="I119" i="11"/>
  <c r="J119" i="11"/>
  <c r="K119" i="11" s="1"/>
  <c r="I120" i="11"/>
  <c r="J120" i="11"/>
  <c r="K120" i="11" s="1"/>
  <c r="I121" i="11"/>
  <c r="J121" i="11"/>
  <c r="K121" i="11" s="1"/>
  <c r="I122" i="11"/>
  <c r="J122" i="11"/>
  <c r="K122" i="11" s="1"/>
  <c r="I123" i="11"/>
  <c r="J123" i="11"/>
  <c r="K123" i="11" s="1"/>
  <c r="I124" i="11"/>
  <c r="J124" i="11"/>
  <c r="K124" i="11" s="1"/>
  <c r="I125" i="11"/>
  <c r="J125" i="11"/>
  <c r="K125" i="11" s="1"/>
  <c r="I126" i="11"/>
  <c r="J126" i="11"/>
  <c r="K126" i="11" s="1"/>
  <c r="I127" i="11"/>
  <c r="J127" i="11"/>
  <c r="K127" i="11" s="1"/>
  <c r="I128" i="11"/>
  <c r="J128" i="11"/>
  <c r="K128" i="11" s="1"/>
  <c r="I129" i="11"/>
  <c r="J129" i="11"/>
  <c r="K129" i="11" s="1"/>
  <c r="I130" i="11"/>
  <c r="J130" i="11"/>
  <c r="K130" i="11" s="1"/>
  <c r="I131" i="11"/>
  <c r="J131" i="11"/>
  <c r="K131" i="11" s="1"/>
  <c r="I132" i="11"/>
  <c r="J132" i="11"/>
  <c r="K132" i="11" s="1"/>
  <c r="I133" i="11"/>
  <c r="J133" i="11"/>
  <c r="K133" i="11" s="1"/>
  <c r="I134" i="11"/>
  <c r="J134" i="11"/>
  <c r="K134" i="11" s="1"/>
  <c r="I135" i="11"/>
  <c r="J135" i="11"/>
  <c r="K135" i="11" s="1"/>
  <c r="I136" i="11"/>
  <c r="J136" i="11"/>
  <c r="K136" i="11" s="1"/>
  <c r="I137" i="11"/>
  <c r="J137" i="11"/>
  <c r="K137" i="11" s="1"/>
  <c r="I138" i="11"/>
  <c r="J138" i="11"/>
  <c r="K138" i="11" s="1"/>
  <c r="I139" i="11"/>
  <c r="J139" i="11"/>
  <c r="K139" i="11" s="1"/>
  <c r="I140" i="11"/>
  <c r="J140" i="11"/>
  <c r="K140" i="11" s="1"/>
  <c r="I141" i="11"/>
  <c r="J141" i="11"/>
  <c r="K141" i="11" s="1"/>
  <c r="I142" i="11"/>
  <c r="J142" i="11"/>
  <c r="K142" i="11" s="1"/>
  <c r="I143" i="11"/>
  <c r="J143" i="11"/>
  <c r="K143" i="11" s="1"/>
  <c r="I144" i="11"/>
  <c r="J144" i="11"/>
  <c r="K144" i="11" s="1"/>
  <c r="I145" i="11"/>
  <c r="J145" i="11"/>
  <c r="K145" i="11" s="1"/>
  <c r="I146" i="11"/>
  <c r="J146" i="11"/>
  <c r="K146" i="11" s="1"/>
  <c r="I147" i="11"/>
  <c r="J147" i="11"/>
  <c r="K147" i="11" s="1"/>
  <c r="I148" i="11"/>
  <c r="J148" i="11"/>
  <c r="K148" i="11" s="1"/>
  <c r="I149" i="11"/>
  <c r="J149" i="11"/>
  <c r="K149" i="11" s="1"/>
  <c r="I150" i="11"/>
  <c r="J150" i="11"/>
  <c r="K150" i="11" s="1"/>
  <c r="I336" i="15"/>
  <c r="J336" i="15"/>
  <c r="K336" i="15" s="1"/>
  <c r="I337" i="15"/>
  <c r="J337" i="15"/>
  <c r="K337" i="15" s="1"/>
  <c r="I338" i="15"/>
  <c r="J338" i="15"/>
  <c r="K338" i="15" s="1"/>
  <c r="I339" i="15"/>
  <c r="J339" i="15"/>
  <c r="K339" i="15" s="1"/>
  <c r="I340" i="15"/>
  <c r="J340" i="15"/>
  <c r="K340" i="15" s="1"/>
  <c r="I341" i="15"/>
  <c r="J341" i="15"/>
  <c r="K341" i="15" s="1"/>
  <c r="I342" i="15"/>
  <c r="J342" i="15"/>
  <c r="K342" i="15" s="1"/>
  <c r="I343" i="15"/>
  <c r="J343" i="15"/>
  <c r="K343" i="15" s="1"/>
  <c r="I344" i="15"/>
  <c r="J344" i="15"/>
  <c r="K344" i="15" s="1"/>
  <c r="I345" i="15"/>
  <c r="J345" i="15"/>
  <c r="K345" i="15" s="1"/>
  <c r="I346" i="15"/>
  <c r="J346" i="15"/>
  <c r="K346" i="15" s="1"/>
  <c r="I347" i="15"/>
  <c r="J347" i="15"/>
  <c r="K347" i="15" s="1"/>
  <c r="I348" i="15"/>
  <c r="J348" i="15"/>
  <c r="K348" i="15" s="1"/>
  <c r="I349" i="15"/>
  <c r="J349" i="15"/>
  <c r="K349" i="15" s="1"/>
  <c r="I350" i="15"/>
  <c r="J350" i="15"/>
  <c r="K350" i="15" s="1"/>
  <c r="I351" i="15"/>
  <c r="J351" i="15"/>
  <c r="K351" i="15" s="1"/>
  <c r="I352" i="15"/>
  <c r="J352" i="15"/>
  <c r="K352" i="15" s="1"/>
  <c r="I353" i="15"/>
  <c r="J353" i="15"/>
  <c r="K353" i="15" s="1"/>
  <c r="I354" i="15"/>
  <c r="J354" i="15"/>
  <c r="K354" i="15" s="1"/>
  <c r="I355" i="15"/>
  <c r="J355" i="15"/>
  <c r="K355" i="15" s="1"/>
  <c r="I356" i="15"/>
  <c r="J356" i="15"/>
  <c r="K356" i="15" s="1"/>
  <c r="I357" i="15"/>
  <c r="J357" i="15"/>
  <c r="K357" i="15" s="1"/>
  <c r="I358" i="15"/>
  <c r="J358" i="15"/>
  <c r="K358" i="15" s="1"/>
  <c r="I359" i="15"/>
  <c r="J359" i="15"/>
  <c r="K359" i="15" s="1"/>
  <c r="I360" i="15"/>
  <c r="J360" i="15"/>
  <c r="K360" i="15" s="1"/>
  <c r="I361" i="15"/>
  <c r="J361" i="15"/>
  <c r="K361" i="15" s="1"/>
  <c r="I362" i="15"/>
  <c r="J362" i="15"/>
  <c r="K362" i="15" s="1"/>
  <c r="I363" i="15"/>
  <c r="J363" i="15"/>
  <c r="K363" i="15" s="1"/>
  <c r="I364" i="15"/>
  <c r="J364" i="15"/>
  <c r="K364" i="15" s="1"/>
  <c r="I365" i="15"/>
  <c r="J365" i="15"/>
  <c r="K365" i="15" s="1"/>
  <c r="I366" i="15"/>
  <c r="J366" i="15"/>
  <c r="K366" i="15" s="1"/>
  <c r="I367" i="15"/>
  <c r="J367" i="15"/>
  <c r="K367" i="15" s="1"/>
  <c r="I368" i="15"/>
  <c r="J368" i="15"/>
  <c r="K368" i="15" s="1"/>
  <c r="I369" i="15"/>
  <c r="J369" i="15"/>
  <c r="K369" i="15" s="1"/>
  <c r="I302" i="15"/>
  <c r="J302" i="15"/>
  <c r="K302" i="15" s="1"/>
  <c r="I303" i="15"/>
  <c r="J303" i="15"/>
  <c r="K303" i="15" s="1"/>
  <c r="I304" i="15"/>
  <c r="J304" i="15"/>
  <c r="K304" i="15" s="1"/>
  <c r="I305" i="15"/>
  <c r="J305" i="15"/>
  <c r="K305" i="15" s="1"/>
  <c r="I306" i="15"/>
  <c r="J306" i="15"/>
  <c r="K306" i="15" s="1"/>
  <c r="I307" i="15"/>
  <c r="J307" i="15"/>
  <c r="K307" i="15" s="1"/>
  <c r="I308" i="15"/>
  <c r="J308" i="15"/>
  <c r="K308" i="15" s="1"/>
  <c r="I309" i="15"/>
  <c r="J309" i="15"/>
  <c r="K309" i="15" s="1"/>
  <c r="I310" i="15"/>
  <c r="J310" i="15"/>
  <c r="K310" i="15" s="1"/>
  <c r="I311" i="15"/>
  <c r="J311" i="15"/>
  <c r="K311" i="15" s="1"/>
  <c r="I312" i="15"/>
  <c r="J312" i="15"/>
  <c r="K312" i="15" s="1"/>
  <c r="I313" i="15"/>
  <c r="J313" i="15"/>
  <c r="K313" i="15" s="1"/>
  <c r="I314" i="15"/>
  <c r="J314" i="15"/>
  <c r="K314" i="15" s="1"/>
  <c r="I315" i="15"/>
  <c r="J315" i="15"/>
  <c r="K315" i="15" s="1"/>
  <c r="I316" i="15"/>
  <c r="J316" i="15"/>
  <c r="K316" i="15" s="1"/>
  <c r="I317" i="15"/>
  <c r="J317" i="15"/>
  <c r="K317" i="15" s="1"/>
  <c r="I318" i="15"/>
  <c r="J318" i="15"/>
  <c r="K318" i="15" s="1"/>
  <c r="I319" i="15"/>
  <c r="J319" i="15"/>
  <c r="K319" i="15" s="1"/>
  <c r="I320" i="15"/>
  <c r="J320" i="15"/>
  <c r="K320" i="15" s="1"/>
  <c r="I321" i="15"/>
  <c r="J321" i="15"/>
  <c r="K321" i="15" s="1"/>
  <c r="I322" i="15"/>
  <c r="J322" i="15"/>
  <c r="K322" i="15" s="1"/>
  <c r="I323" i="15"/>
  <c r="J323" i="15"/>
  <c r="K323" i="15" s="1"/>
  <c r="I324" i="15"/>
  <c r="J324" i="15"/>
  <c r="K324" i="15" s="1"/>
  <c r="I325" i="15"/>
  <c r="J325" i="15"/>
  <c r="K325" i="15" s="1"/>
  <c r="I326" i="15"/>
  <c r="J326" i="15"/>
  <c r="K326" i="15" s="1"/>
  <c r="I327" i="15"/>
  <c r="J327" i="15"/>
  <c r="K327" i="15" s="1"/>
  <c r="I328" i="15"/>
  <c r="J328" i="15"/>
  <c r="K328" i="15" s="1"/>
  <c r="I329" i="15"/>
  <c r="J329" i="15"/>
  <c r="K329" i="15" s="1"/>
  <c r="I330" i="15"/>
  <c r="J330" i="15"/>
  <c r="K330" i="15" s="1"/>
  <c r="I331" i="15"/>
  <c r="J331" i="15"/>
  <c r="K331" i="15" s="1"/>
  <c r="I332" i="15"/>
  <c r="J332" i="15"/>
  <c r="K332" i="15" s="1"/>
  <c r="I333" i="15"/>
  <c r="J333" i="15"/>
  <c r="K333" i="15" s="1"/>
  <c r="I334" i="15"/>
  <c r="J334" i="15"/>
  <c r="K334" i="15" s="1"/>
  <c r="I335" i="15"/>
  <c r="J335" i="15"/>
  <c r="K335" i="15" s="1"/>
  <c r="I128" i="4"/>
  <c r="J128" i="4"/>
  <c r="K128" i="4" s="1"/>
  <c r="I129" i="4"/>
  <c r="J129" i="4"/>
  <c r="K129" i="4" s="1"/>
  <c r="I130" i="4"/>
  <c r="J130" i="4"/>
  <c r="K130" i="4" s="1"/>
  <c r="I131" i="4"/>
  <c r="J131" i="4"/>
  <c r="K131" i="4" s="1"/>
  <c r="I132" i="4"/>
  <c r="J132" i="4"/>
  <c r="K132" i="4" s="1"/>
  <c r="I133" i="4"/>
  <c r="J133" i="4"/>
  <c r="K133" i="4" s="1"/>
  <c r="I134" i="4"/>
  <c r="J134" i="4"/>
  <c r="K134" i="4" s="1"/>
  <c r="I135" i="4"/>
  <c r="J135" i="4"/>
  <c r="K135" i="4" s="1"/>
  <c r="I136" i="4"/>
  <c r="J136" i="4"/>
  <c r="K136" i="4" s="1"/>
  <c r="I137" i="4"/>
  <c r="J137" i="4"/>
  <c r="K137" i="4" s="1"/>
  <c r="I138" i="4"/>
  <c r="J138" i="4"/>
  <c r="K138" i="4" s="1"/>
  <c r="I139" i="4"/>
  <c r="J139" i="4"/>
  <c r="K139" i="4" s="1"/>
  <c r="I140" i="4"/>
  <c r="J140" i="4"/>
  <c r="K140" i="4" s="1"/>
  <c r="I141" i="4"/>
  <c r="J141" i="4"/>
  <c r="K141" i="4" s="1"/>
  <c r="I142" i="4"/>
  <c r="J142" i="4"/>
  <c r="K142" i="4" s="1"/>
  <c r="I143" i="4"/>
  <c r="J143" i="4"/>
  <c r="K143" i="4" s="1"/>
  <c r="I144" i="4"/>
  <c r="J144" i="4"/>
  <c r="K144" i="4" s="1"/>
  <c r="I145" i="4"/>
  <c r="J145" i="4"/>
  <c r="K145" i="4" s="1"/>
  <c r="I146" i="4"/>
  <c r="J146" i="4"/>
  <c r="K146" i="4" s="1"/>
  <c r="I147" i="4"/>
  <c r="J147" i="4"/>
  <c r="K147" i="4" s="1"/>
  <c r="I148" i="4"/>
  <c r="J148" i="4"/>
  <c r="K148" i="4" s="1"/>
  <c r="I149" i="4"/>
  <c r="J149" i="4"/>
  <c r="K149" i="4" s="1"/>
  <c r="I150" i="4"/>
  <c r="J150" i="4"/>
  <c r="K150" i="4" s="1"/>
  <c r="I151" i="4"/>
  <c r="J151" i="4"/>
  <c r="K151" i="4" s="1"/>
  <c r="I152" i="4"/>
  <c r="J152" i="4"/>
  <c r="K152" i="4" s="1"/>
  <c r="I153" i="4"/>
  <c r="J153" i="4"/>
  <c r="K153" i="4" s="1"/>
  <c r="I154" i="4"/>
  <c r="J154" i="4"/>
  <c r="K154" i="4" s="1"/>
  <c r="I155" i="4"/>
  <c r="J155" i="4"/>
  <c r="K155" i="4" s="1"/>
  <c r="I156" i="4"/>
  <c r="J156" i="4"/>
  <c r="K156" i="4" s="1"/>
  <c r="I157" i="4"/>
  <c r="J157" i="4"/>
  <c r="K157" i="4" s="1"/>
  <c r="I158" i="4"/>
  <c r="J158" i="4"/>
  <c r="K158" i="4" s="1"/>
  <c r="I159" i="4"/>
  <c r="J159" i="4"/>
  <c r="K159" i="4" s="1"/>
  <c r="I160" i="4"/>
  <c r="J160" i="4"/>
  <c r="K160" i="4" s="1"/>
  <c r="I161" i="4"/>
  <c r="J161" i="4"/>
  <c r="K161" i="4" s="1"/>
  <c r="I162" i="4"/>
  <c r="J162" i="4"/>
  <c r="K162" i="4" s="1"/>
  <c r="I163" i="4"/>
  <c r="J163" i="4"/>
  <c r="K163" i="4" s="1"/>
  <c r="I164" i="4"/>
  <c r="J164" i="4"/>
  <c r="K164" i="4" s="1"/>
  <c r="I165" i="4"/>
  <c r="J165" i="4"/>
  <c r="K165" i="4" s="1"/>
  <c r="I166" i="4"/>
  <c r="J166" i="4"/>
  <c r="K166" i="4" s="1"/>
  <c r="I167" i="4"/>
  <c r="J167" i="4"/>
  <c r="K167" i="4" s="1"/>
  <c r="I168" i="4"/>
  <c r="J168" i="4"/>
  <c r="K168" i="4" s="1"/>
  <c r="I169" i="4"/>
  <c r="J169" i="4"/>
  <c r="K169" i="4" s="1"/>
  <c r="I170" i="4"/>
  <c r="J170" i="4"/>
  <c r="K170" i="4" s="1"/>
  <c r="I171" i="4"/>
  <c r="J171" i="4"/>
  <c r="K171" i="4" s="1"/>
  <c r="I172" i="4"/>
  <c r="J172" i="4"/>
  <c r="K172" i="4" s="1"/>
  <c r="I173" i="4"/>
  <c r="J173" i="4"/>
  <c r="K173" i="4" s="1"/>
  <c r="I174" i="4"/>
  <c r="J174" i="4"/>
  <c r="K174" i="4" s="1"/>
  <c r="I175" i="4"/>
  <c r="J175" i="4"/>
  <c r="K175" i="4" s="1"/>
  <c r="I176" i="4"/>
  <c r="J176" i="4"/>
  <c r="K176" i="4" s="1"/>
  <c r="I177" i="4"/>
  <c r="J177" i="4"/>
  <c r="K177" i="4" s="1"/>
  <c r="I178" i="4"/>
  <c r="J178" i="4"/>
  <c r="K178" i="4" s="1"/>
  <c r="I179" i="4"/>
  <c r="J179" i="4"/>
  <c r="K179" i="4" s="1"/>
  <c r="I180" i="4"/>
  <c r="J180" i="4"/>
  <c r="K180" i="4" s="1"/>
  <c r="I181" i="4"/>
  <c r="J181" i="4"/>
  <c r="K181" i="4" s="1"/>
  <c r="I182" i="4"/>
  <c r="J182" i="4"/>
  <c r="K182" i="4" s="1"/>
  <c r="I183" i="4"/>
  <c r="J183" i="4"/>
  <c r="K183" i="4" s="1"/>
  <c r="I184" i="4"/>
  <c r="J184" i="4"/>
  <c r="K184" i="4" s="1"/>
  <c r="I185" i="4"/>
  <c r="J185" i="4"/>
  <c r="K185" i="4" s="1"/>
  <c r="I186" i="4"/>
  <c r="J186" i="4"/>
  <c r="K186" i="4" s="1"/>
  <c r="I187" i="4"/>
  <c r="J187" i="4"/>
  <c r="K187" i="4" s="1"/>
  <c r="I188" i="4"/>
  <c r="J188" i="4"/>
  <c r="K188" i="4" s="1"/>
  <c r="I189" i="4"/>
  <c r="J189" i="4"/>
  <c r="K189" i="4" s="1"/>
  <c r="I190" i="4"/>
  <c r="J190" i="4"/>
  <c r="K190" i="4" s="1"/>
  <c r="I191" i="4"/>
  <c r="J191" i="4"/>
  <c r="K191" i="4" s="1"/>
  <c r="I192" i="4"/>
  <c r="J192" i="4"/>
  <c r="K192" i="4" s="1"/>
  <c r="I193" i="4"/>
  <c r="J193" i="4"/>
  <c r="K193" i="4" s="1"/>
  <c r="I194" i="4"/>
  <c r="J194" i="4"/>
  <c r="K194" i="4" s="1"/>
  <c r="I195" i="4"/>
  <c r="J195" i="4"/>
  <c r="K195" i="4" s="1"/>
  <c r="I196" i="4"/>
  <c r="J196" i="4"/>
  <c r="K196" i="4" s="1"/>
  <c r="I197" i="4"/>
  <c r="J197" i="4"/>
  <c r="K197" i="4" s="1"/>
  <c r="I198" i="4"/>
  <c r="J198" i="4"/>
  <c r="K198" i="4" s="1"/>
  <c r="I199" i="4"/>
  <c r="J199" i="4"/>
  <c r="K199" i="4" s="1"/>
  <c r="I200" i="4"/>
  <c r="J200" i="4"/>
  <c r="K200" i="4" s="1"/>
  <c r="I201" i="4"/>
  <c r="J201" i="4"/>
  <c r="K201" i="4" s="1"/>
  <c r="I202" i="4"/>
  <c r="J202" i="4"/>
  <c r="K202" i="4" s="1"/>
  <c r="I203" i="4"/>
  <c r="J203" i="4"/>
  <c r="K203" i="4" s="1"/>
  <c r="I204" i="4"/>
  <c r="J204" i="4"/>
  <c r="K204" i="4" s="1"/>
  <c r="I205" i="4"/>
  <c r="J205" i="4"/>
  <c r="K205" i="4" s="1"/>
  <c r="I206" i="4"/>
  <c r="J206" i="4"/>
  <c r="K206" i="4" s="1"/>
  <c r="I207" i="4"/>
  <c r="J207" i="4"/>
  <c r="K207" i="4" s="1"/>
  <c r="I7" i="9" l="1"/>
  <c r="J7" i="9"/>
  <c r="K7" i="9" s="1"/>
  <c r="I8" i="9"/>
  <c r="J8" i="9"/>
  <c r="K8" i="9" s="1"/>
  <c r="I9" i="9"/>
  <c r="J9" i="9"/>
  <c r="K9" i="9" s="1"/>
  <c r="I10" i="9"/>
  <c r="J10" i="9"/>
  <c r="K10" i="9" s="1"/>
  <c r="I11" i="9"/>
  <c r="J11" i="9"/>
  <c r="K11" i="9" s="1"/>
  <c r="I12" i="9"/>
  <c r="J12" i="9"/>
  <c r="K12" i="9" s="1"/>
  <c r="I13" i="9"/>
  <c r="J13" i="9"/>
  <c r="K13" i="9" s="1"/>
  <c r="I14" i="9"/>
  <c r="J14" i="9"/>
  <c r="K14" i="9" s="1"/>
  <c r="I15" i="9"/>
  <c r="J15" i="9"/>
  <c r="K15" i="9" s="1"/>
  <c r="I16" i="9"/>
  <c r="J16" i="9"/>
  <c r="K16" i="9" s="1"/>
  <c r="I17" i="9"/>
  <c r="J17" i="9"/>
  <c r="K17" i="9" s="1"/>
  <c r="I18" i="9"/>
  <c r="J18" i="9"/>
  <c r="K18" i="9" s="1"/>
  <c r="I19" i="9"/>
  <c r="J19" i="9"/>
  <c r="K19" i="9" s="1"/>
  <c r="I20" i="9"/>
  <c r="J20" i="9"/>
  <c r="K20" i="9" s="1"/>
  <c r="I21" i="9"/>
  <c r="J21" i="9"/>
  <c r="K21" i="9" s="1"/>
  <c r="I22" i="9"/>
  <c r="J22" i="9"/>
  <c r="K22" i="9" s="1"/>
  <c r="I23" i="9"/>
  <c r="J23" i="9"/>
  <c r="K23" i="9" s="1"/>
  <c r="I24" i="9"/>
  <c r="J24" i="9"/>
  <c r="K24" i="9" s="1"/>
  <c r="I25" i="9"/>
  <c r="J25" i="9"/>
  <c r="K25" i="9" s="1"/>
  <c r="I26" i="9"/>
  <c r="J26" i="9"/>
  <c r="K26" i="9" s="1"/>
  <c r="I27" i="9"/>
  <c r="J27" i="9"/>
  <c r="K27" i="9" s="1"/>
  <c r="I28" i="9"/>
  <c r="J28" i="9"/>
  <c r="K28" i="9" s="1"/>
  <c r="I29" i="9"/>
  <c r="J29" i="9"/>
  <c r="K29" i="9" s="1"/>
  <c r="I30" i="9"/>
  <c r="J30" i="9"/>
  <c r="K30" i="9" s="1"/>
  <c r="I31" i="9"/>
  <c r="J31" i="9"/>
  <c r="K31" i="9" s="1"/>
  <c r="I32" i="9"/>
  <c r="J32" i="9"/>
  <c r="K32" i="9" s="1"/>
  <c r="I33" i="9"/>
  <c r="J33" i="9"/>
  <c r="K33" i="9" s="1"/>
  <c r="I34" i="9"/>
  <c r="J34" i="9"/>
  <c r="K34" i="9" s="1"/>
  <c r="I35" i="9"/>
  <c r="J35" i="9"/>
  <c r="K35" i="9" s="1"/>
  <c r="I36" i="9"/>
  <c r="J36" i="9"/>
  <c r="K36" i="9" s="1"/>
  <c r="I37" i="9"/>
  <c r="J37" i="9"/>
  <c r="K37" i="9" s="1"/>
  <c r="I38" i="9"/>
  <c r="J38" i="9"/>
  <c r="K38" i="9" s="1"/>
  <c r="I39" i="9"/>
  <c r="J39" i="9"/>
  <c r="K39" i="9" s="1"/>
  <c r="I40" i="9"/>
  <c r="J40" i="9"/>
  <c r="K40" i="9" s="1"/>
  <c r="I41" i="9"/>
  <c r="J41" i="9"/>
  <c r="K41" i="9" s="1"/>
  <c r="I42" i="9"/>
  <c r="J42" i="9"/>
  <c r="K42" i="9" s="1"/>
  <c r="I43" i="9"/>
  <c r="J43" i="9"/>
  <c r="K43" i="9" s="1"/>
  <c r="I44" i="9"/>
  <c r="J44" i="9"/>
  <c r="K44" i="9" s="1"/>
  <c r="I45" i="9"/>
  <c r="J45" i="9"/>
  <c r="K45" i="9" s="1"/>
  <c r="I46" i="9"/>
  <c r="J46" i="9"/>
  <c r="K46" i="9" s="1"/>
  <c r="I47" i="9"/>
  <c r="J47" i="9"/>
  <c r="K47" i="9" s="1"/>
  <c r="I48" i="9"/>
  <c r="J48" i="9"/>
  <c r="K48" i="9" s="1"/>
  <c r="I49" i="9"/>
  <c r="J49" i="9"/>
  <c r="K49" i="9" s="1"/>
  <c r="I50" i="9"/>
  <c r="J50" i="9"/>
  <c r="K50" i="9" s="1"/>
  <c r="I51" i="9"/>
  <c r="J51" i="9"/>
  <c r="K51" i="9" s="1"/>
  <c r="I52" i="9"/>
  <c r="J52" i="9"/>
  <c r="K52" i="9" s="1"/>
  <c r="I53" i="9"/>
  <c r="J53" i="9"/>
  <c r="K53" i="9" s="1"/>
  <c r="I54" i="9"/>
  <c r="J54" i="9"/>
  <c r="K54" i="9" s="1"/>
  <c r="I8" i="19" l="1"/>
  <c r="J8" i="19"/>
  <c r="K8" i="19" s="1"/>
  <c r="I9" i="19"/>
  <c r="J9" i="19"/>
  <c r="K9" i="19" s="1"/>
  <c r="J7" i="19"/>
  <c r="K7" i="19" s="1"/>
  <c r="I7" i="19"/>
  <c r="I7" i="20"/>
  <c r="J7" i="20"/>
  <c r="K7" i="20" s="1"/>
  <c r="I8" i="20"/>
  <c r="J8" i="20"/>
  <c r="K8" i="20" s="1"/>
  <c r="I9" i="20"/>
  <c r="J9" i="20"/>
  <c r="K9" i="20" s="1"/>
  <c r="I10" i="20"/>
  <c r="J10" i="20"/>
  <c r="K10" i="20" s="1"/>
  <c r="I110" i="4"/>
  <c r="J110" i="4"/>
  <c r="K110" i="4" s="1"/>
  <c r="I111" i="4"/>
  <c r="J111" i="4"/>
  <c r="K111" i="4" s="1"/>
  <c r="I112" i="4"/>
  <c r="J112" i="4"/>
  <c r="K112" i="4" s="1"/>
  <c r="I113" i="4"/>
  <c r="J113" i="4"/>
  <c r="K113" i="4" s="1"/>
  <c r="I114" i="4"/>
  <c r="J114" i="4"/>
  <c r="K114" i="4" s="1"/>
  <c r="I115" i="4"/>
  <c r="J115" i="4"/>
  <c r="K115" i="4" s="1"/>
  <c r="I116" i="4"/>
  <c r="J116" i="4"/>
  <c r="K116" i="4" s="1"/>
  <c r="I117" i="4"/>
  <c r="J117" i="4"/>
  <c r="K117" i="4" s="1"/>
  <c r="I118" i="4"/>
  <c r="J118" i="4"/>
  <c r="K118" i="4" s="1"/>
  <c r="I119" i="4"/>
  <c r="J119" i="4"/>
  <c r="K119" i="4" s="1"/>
  <c r="I120" i="4"/>
  <c r="J120" i="4"/>
  <c r="K120" i="4" s="1"/>
  <c r="I121" i="4"/>
  <c r="J121" i="4"/>
  <c r="K121" i="4" s="1"/>
  <c r="I122" i="4"/>
  <c r="J122" i="4"/>
  <c r="K122" i="4" s="1"/>
  <c r="I123" i="4"/>
  <c r="J123" i="4"/>
  <c r="K123" i="4" s="1"/>
  <c r="I124" i="4"/>
  <c r="J124" i="4"/>
  <c r="K124" i="4" s="1"/>
  <c r="I125" i="4"/>
  <c r="J125" i="4"/>
  <c r="K125" i="4" s="1"/>
  <c r="I126" i="4"/>
  <c r="J126" i="4"/>
  <c r="K126" i="4" s="1"/>
  <c r="I127" i="4"/>
  <c r="J127" i="4"/>
  <c r="K127" i="4" s="1"/>
  <c r="I8" i="23"/>
  <c r="J8" i="23"/>
  <c r="K8" i="23" s="1"/>
  <c r="I96" i="4"/>
  <c r="J96" i="4"/>
  <c r="K96" i="4" s="1"/>
  <c r="I97" i="4"/>
  <c r="J97" i="4"/>
  <c r="K97" i="4" s="1"/>
  <c r="I98" i="4"/>
  <c r="J98" i="4"/>
  <c r="K98" i="4" s="1"/>
  <c r="I99" i="4"/>
  <c r="J99" i="4"/>
  <c r="K99" i="4" s="1"/>
  <c r="I100" i="4"/>
  <c r="J100" i="4"/>
  <c r="K100" i="4" s="1"/>
  <c r="I101" i="4"/>
  <c r="J101" i="4"/>
  <c r="K101" i="4" s="1"/>
  <c r="I102" i="4"/>
  <c r="J102" i="4"/>
  <c r="K102" i="4" s="1"/>
  <c r="I103" i="4"/>
  <c r="J103" i="4"/>
  <c r="K103" i="4" s="1"/>
  <c r="I104" i="4"/>
  <c r="J104" i="4"/>
  <c r="K104" i="4" s="1"/>
  <c r="I105" i="4"/>
  <c r="J105" i="4"/>
  <c r="K105" i="4" s="1"/>
  <c r="I106" i="4"/>
  <c r="J106" i="4"/>
  <c r="K106" i="4" s="1"/>
  <c r="I107" i="4"/>
  <c r="J107" i="4"/>
  <c r="K107" i="4" s="1"/>
  <c r="I108" i="4"/>
  <c r="J108" i="4"/>
  <c r="K108" i="4" s="1"/>
  <c r="I109" i="4"/>
  <c r="J109" i="4"/>
  <c r="K109" i="4" s="1"/>
  <c r="I8" i="4"/>
  <c r="J8" i="4"/>
  <c r="K8" i="4" s="1"/>
  <c r="I9" i="4"/>
  <c r="J9" i="4"/>
  <c r="K9" i="4" s="1"/>
  <c r="I10" i="4"/>
  <c r="J10" i="4"/>
  <c r="K10" i="4" s="1"/>
  <c r="I11" i="4"/>
  <c r="J11" i="4"/>
  <c r="K11" i="4" s="1"/>
  <c r="I12" i="4"/>
  <c r="J12" i="4"/>
  <c r="K12" i="4" s="1"/>
  <c r="I13" i="4"/>
  <c r="J13" i="4"/>
  <c r="K13" i="4" s="1"/>
  <c r="I14" i="4"/>
  <c r="J14" i="4"/>
  <c r="K14" i="4" s="1"/>
  <c r="I15" i="4"/>
  <c r="J15" i="4"/>
  <c r="K15" i="4" s="1"/>
  <c r="I16" i="4"/>
  <c r="J16" i="4"/>
  <c r="K16" i="4" s="1"/>
  <c r="I17" i="4"/>
  <c r="J17" i="4"/>
  <c r="K17" i="4" s="1"/>
  <c r="I18" i="4"/>
  <c r="J18" i="4"/>
  <c r="K18" i="4" s="1"/>
  <c r="I19" i="4"/>
  <c r="J19" i="4"/>
  <c r="K19" i="4" s="1"/>
  <c r="I20" i="4"/>
  <c r="J20" i="4"/>
  <c r="K20" i="4" s="1"/>
  <c r="I21" i="4"/>
  <c r="J21" i="4"/>
  <c r="K21" i="4" s="1"/>
  <c r="I22" i="4"/>
  <c r="J22" i="4"/>
  <c r="K22" i="4" s="1"/>
  <c r="I23" i="4"/>
  <c r="J23" i="4"/>
  <c r="K23" i="4" s="1"/>
  <c r="I24" i="4"/>
  <c r="J24" i="4"/>
  <c r="K24" i="4" s="1"/>
  <c r="I25" i="4"/>
  <c r="J25" i="4"/>
  <c r="K25" i="4" s="1"/>
  <c r="I26" i="4"/>
  <c r="J26" i="4"/>
  <c r="K26" i="4" s="1"/>
  <c r="I27" i="4"/>
  <c r="J27" i="4"/>
  <c r="K27" i="4" s="1"/>
  <c r="I28" i="4"/>
  <c r="J28" i="4"/>
  <c r="K28" i="4" s="1"/>
  <c r="I29" i="4"/>
  <c r="J29" i="4"/>
  <c r="K29" i="4" s="1"/>
  <c r="I30" i="4"/>
  <c r="J30" i="4"/>
  <c r="K30" i="4" s="1"/>
  <c r="I31" i="4"/>
  <c r="J31" i="4"/>
  <c r="K31" i="4" s="1"/>
  <c r="I32" i="4"/>
  <c r="J32" i="4"/>
  <c r="K32" i="4" s="1"/>
  <c r="I33" i="4"/>
  <c r="J33" i="4"/>
  <c r="K33" i="4" s="1"/>
  <c r="I34" i="4"/>
  <c r="J34" i="4"/>
  <c r="K34" i="4" s="1"/>
  <c r="I35" i="4"/>
  <c r="J35" i="4"/>
  <c r="K35" i="4" s="1"/>
  <c r="I36" i="4"/>
  <c r="J36" i="4"/>
  <c r="K36" i="4" s="1"/>
  <c r="I37" i="4"/>
  <c r="J37" i="4"/>
  <c r="K37" i="4" s="1"/>
  <c r="I38" i="4"/>
  <c r="J38" i="4"/>
  <c r="K38" i="4" s="1"/>
  <c r="I39" i="4"/>
  <c r="J39" i="4"/>
  <c r="K39" i="4" s="1"/>
  <c r="I40" i="4"/>
  <c r="J40" i="4"/>
  <c r="K40" i="4" s="1"/>
  <c r="I41" i="4"/>
  <c r="J41" i="4"/>
  <c r="K41" i="4" s="1"/>
  <c r="I42" i="4"/>
  <c r="J42" i="4"/>
  <c r="K42" i="4" s="1"/>
  <c r="I43" i="4"/>
  <c r="J43" i="4"/>
  <c r="K43" i="4" s="1"/>
  <c r="I44" i="4"/>
  <c r="J44" i="4"/>
  <c r="K44" i="4" s="1"/>
  <c r="I45" i="4"/>
  <c r="J45" i="4"/>
  <c r="K45" i="4" s="1"/>
  <c r="I46" i="4"/>
  <c r="J46" i="4"/>
  <c r="K46" i="4" s="1"/>
  <c r="I47" i="4"/>
  <c r="J47" i="4"/>
  <c r="K47" i="4" s="1"/>
  <c r="I48" i="4"/>
  <c r="J48" i="4"/>
  <c r="K48" i="4" s="1"/>
  <c r="I49" i="4"/>
  <c r="J49" i="4"/>
  <c r="K49" i="4" s="1"/>
  <c r="I50" i="4"/>
  <c r="J50" i="4"/>
  <c r="K50" i="4" s="1"/>
  <c r="I51" i="4"/>
  <c r="J51" i="4"/>
  <c r="K51" i="4" s="1"/>
  <c r="I52" i="4"/>
  <c r="J52" i="4"/>
  <c r="K52" i="4" s="1"/>
  <c r="I53" i="4"/>
  <c r="J53" i="4"/>
  <c r="K53" i="4" s="1"/>
  <c r="I54" i="4"/>
  <c r="J54" i="4"/>
  <c r="K54" i="4" s="1"/>
  <c r="I55" i="4"/>
  <c r="J55" i="4"/>
  <c r="K55" i="4" s="1"/>
  <c r="I56" i="4"/>
  <c r="J56" i="4"/>
  <c r="K56" i="4" s="1"/>
  <c r="I57" i="4"/>
  <c r="J57" i="4"/>
  <c r="K57" i="4" s="1"/>
  <c r="I58" i="4"/>
  <c r="J58" i="4"/>
  <c r="K58" i="4" s="1"/>
  <c r="I59" i="4"/>
  <c r="J59" i="4"/>
  <c r="K59" i="4" s="1"/>
  <c r="I60" i="4"/>
  <c r="J60" i="4"/>
  <c r="K60" i="4" s="1"/>
  <c r="I61" i="4"/>
  <c r="J61" i="4"/>
  <c r="K61" i="4" s="1"/>
  <c r="I62" i="4"/>
  <c r="J62" i="4"/>
  <c r="K62" i="4" s="1"/>
  <c r="I63" i="4"/>
  <c r="J63" i="4"/>
  <c r="K63" i="4" s="1"/>
  <c r="I64" i="4"/>
  <c r="J64" i="4"/>
  <c r="K64" i="4" s="1"/>
  <c r="I65" i="4"/>
  <c r="J65" i="4"/>
  <c r="K65" i="4" s="1"/>
  <c r="I66" i="4"/>
  <c r="J66" i="4"/>
  <c r="K66" i="4" s="1"/>
  <c r="I67" i="4"/>
  <c r="J67" i="4"/>
  <c r="K67" i="4" s="1"/>
  <c r="I68" i="4"/>
  <c r="J68" i="4"/>
  <c r="K68" i="4" s="1"/>
  <c r="I69" i="4"/>
  <c r="J69" i="4"/>
  <c r="K69" i="4" s="1"/>
  <c r="I70" i="4"/>
  <c r="J70" i="4"/>
  <c r="K70" i="4" s="1"/>
  <c r="I71" i="4"/>
  <c r="J71" i="4"/>
  <c r="K71" i="4" s="1"/>
  <c r="I72" i="4"/>
  <c r="J72" i="4"/>
  <c r="K72" i="4" s="1"/>
  <c r="I73" i="4"/>
  <c r="J73" i="4"/>
  <c r="K73" i="4" s="1"/>
  <c r="I74" i="4"/>
  <c r="J74" i="4"/>
  <c r="K74" i="4" s="1"/>
  <c r="I75" i="4"/>
  <c r="J75" i="4"/>
  <c r="K75" i="4" s="1"/>
  <c r="I76" i="4"/>
  <c r="J76" i="4"/>
  <c r="K76" i="4" s="1"/>
  <c r="I77" i="4"/>
  <c r="J77" i="4"/>
  <c r="K77" i="4" s="1"/>
  <c r="I78" i="4"/>
  <c r="J78" i="4"/>
  <c r="K78" i="4" s="1"/>
  <c r="I79" i="4"/>
  <c r="J79" i="4"/>
  <c r="K79" i="4" s="1"/>
  <c r="I80" i="4"/>
  <c r="J80" i="4"/>
  <c r="K80" i="4" s="1"/>
  <c r="I81" i="4"/>
  <c r="J81" i="4"/>
  <c r="K81" i="4" s="1"/>
  <c r="I82" i="4"/>
  <c r="J82" i="4"/>
  <c r="K82" i="4" s="1"/>
  <c r="I83" i="4"/>
  <c r="J83" i="4"/>
  <c r="K83" i="4" s="1"/>
  <c r="I84" i="4"/>
  <c r="J84" i="4"/>
  <c r="K84" i="4" s="1"/>
  <c r="I85" i="4"/>
  <c r="J85" i="4"/>
  <c r="K85" i="4" s="1"/>
  <c r="I86" i="4"/>
  <c r="J86" i="4"/>
  <c r="K86" i="4" s="1"/>
  <c r="I87" i="4"/>
  <c r="J87" i="4"/>
  <c r="K87" i="4" s="1"/>
  <c r="I88" i="4"/>
  <c r="J88" i="4"/>
  <c r="K88" i="4" s="1"/>
  <c r="I89" i="4"/>
  <c r="J89" i="4"/>
  <c r="K89" i="4" s="1"/>
  <c r="I90" i="4"/>
  <c r="J90" i="4"/>
  <c r="K90" i="4" s="1"/>
  <c r="I91" i="4"/>
  <c r="J91" i="4"/>
  <c r="K91" i="4" s="1"/>
  <c r="I92" i="4"/>
  <c r="J92" i="4"/>
  <c r="K92" i="4" s="1"/>
  <c r="I93" i="4"/>
  <c r="J93" i="4"/>
  <c r="K93" i="4" s="1"/>
  <c r="I94" i="4"/>
  <c r="J94" i="4"/>
  <c r="K94" i="4" s="1"/>
  <c r="I95" i="4"/>
  <c r="J95" i="4"/>
  <c r="K95" i="4" s="1"/>
  <c r="J7" i="4"/>
  <c r="K7" i="4" s="1"/>
  <c r="I7" i="4"/>
  <c r="I281" i="15"/>
  <c r="I110" i="15"/>
  <c r="J110" i="15"/>
  <c r="K110" i="15" s="1"/>
  <c r="I111" i="15"/>
  <c r="J111" i="15"/>
  <c r="K111" i="15" s="1"/>
  <c r="I112" i="15"/>
  <c r="J112" i="15"/>
  <c r="K112" i="15" s="1"/>
  <c r="I113" i="15"/>
  <c r="J113" i="15"/>
  <c r="K113" i="15" s="1"/>
  <c r="I114" i="15"/>
  <c r="J114" i="15"/>
  <c r="K114" i="15" s="1"/>
  <c r="I115" i="15"/>
  <c r="J115" i="15"/>
  <c r="K115" i="15" s="1"/>
  <c r="I116" i="15"/>
  <c r="J116" i="15"/>
  <c r="K116" i="15" s="1"/>
  <c r="I117" i="15"/>
  <c r="J117" i="15"/>
  <c r="K117" i="15" s="1"/>
  <c r="I118" i="15"/>
  <c r="J118" i="15"/>
  <c r="K118" i="15" s="1"/>
  <c r="I119" i="15"/>
  <c r="J119" i="15"/>
  <c r="K119" i="15" s="1"/>
  <c r="I120" i="15"/>
  <c r="J120" i="15"/>
  <c r="K120" i="15" s="1"/>
  <c r="I121" i="15"/>
  <c r="J121" i="15"/>
  <c r="K121" i="15" s="1"/>
  <c r="I122" i="15"/>
  <c r="J122" i="15"/>
  <c r="K122" i="15" s="1"/>
  <c r="I123" i="15"/>
  <c r="J123" i="15"/>
  <c r="K123" i="15" s="1"/>
  <c r="I124" i="15"/>
  <c r="J124" i="15"/>
  <c r="K124" i="15" s="1"/>
  <c r="I125" i="15"/>
  <c r="J125" i="15"/>
  <c r="K125" i="15" s="1"/>
  <c r="I126" i="15"/>
  <c r="J126" i="15"/>
  <c r="K126" i="15" s="1"/>
  <c r="I127" i="15"/>
  <c r="J127" i="15"/>
  <c r="K127" i="15" s="1"/>
  <c r="I128" i="15"/>
  <c r="J128" i="15"/>
  <c r="K128" i="15" s="1"/>
  <c r="I129" i="15"/>
  <c r="J129" i="15"/>
  <c r="K129" i="15" s="1"/>
  <c r="I130" i="15"/>
  <c r="J130" i="15"/>
  <c r="K130" i="15" s="1"/>
  <c r="I131" i="15"/>
  <c r="J131" i="15"/>
  <c r="K131" i="15" s="1"/>
  <c r="I132" i="15"/>
  <c r="J132" i="15"/>
  <c r="K132" i="15" s="1"/>
  <c r="I133" i="15"/>
  <c r="J133" i="15"/>
  <c r="K133" i="15" s="1"/>
  <c r="I134" i="15"/>
  <c r="J134" i="15"/>
  <c r="K134" i="15" s="1"/>
  <c r="I135" i="15"/>
  <c r="J135" i="15"/>
  <c r="K135" i="15" s="1"/>
  <c r="I136" i="15"/>
  <c r="J136" i="15"/>
  <c r="K136" i="15" s="1"/>
  <c r="I137" i="15"/>
  <c r="J137" i="15"/>
  <c r="K137" i="15" s="1"/>
  <c r="I138" i="15"/>
  <c r="J138" i="15"/>
  <c r="K138" i="15" s="1"/>
  <c r="I139" i="15"/>
  <c r="J139" i="15"/>
  <c r="K139" i="15" s="1"/>
  <c r="I140" i="15"/>
  <c r="J140" i="15"/>
  <c r="K140" i="15" s="1"/>
  <c r="I141" i="15"/>
  <c r="J141" i="15"/>
  <c r="K141" i="15" s="1"/>
  <c r="I142" i="15"/>
  <c r="J142" i="15"/>
  <c r="K142" i="15" s="1"/>
  <c r="I143" i="15"/>
  <c r="J143" i="15"/>
  <c r="K143" i="15" s="1"/>
  <c r="I144" i="15"/>
  <c r="J144" i="15"/>
  <c r="K144" i="15" s="1"/>
  <c r="I145" i="15"/>
  <c r="J145" i="15"/>
  <c r="K145" i="15" s="1"/>
  <c r="I146" i="15"/>
  <c r="J146" i="15"/>
  <c r="K146" i="15" s="1"/>
  <c r="I147" i="15"/>
  <c r="J147" i="15"/>
  <c r="K147" i="15" s="1"/>
  <c r="I148" i="15"/>
  <c r="J148" i="15"/>
  <c r="K148" i="15" s="1"/>
  <c r="I149" i="15"/>
  <c r="J149" i="15"/>
  <c r="K149" i="15" s="1"/>
  <c r="I150" i="15"/>
  <c r="J150" i="15"/>
  <c r="K150" i="15" s="1"/>
  <c r="I151" i="15"/>
  <c r="J151" i="15"/>
  <c r="K151" i="15" s="1"/>
  <c r="I152" i="15"/>
  <c r="J152" i="15"/>
  <c r="K152" i="15" s="1"/>
  <c r="I153" i="15"/>
  <c r="J153" i="15"/>
  <c r="K153" i="15" s="1"/>
  <c r="I154" i="15"/>
  <c r="J154" i="15"/>
  <c r="K154" i="15" s="1"/>
  <c r="I155" i="15"/>
  <c r="J155" i="15"/>
  <c r="K155" i="15" s="1"/>
  <c r="I156" i="15"/>
  <c r="J156" i="15"/>
  <c r="K156" i="15" s="1"/>
  <c r="I157" i="15"/>
  <c r="J157" i="15"/>
  <c r="K157" i="15" s="1"/>
  <c r="I158" i="15"/>
  <c r="J158" i="15"/>
  <c r="K158" i="15" s="1"/>
  <c r="I159" i="15"/>
  <c r="J159" i="15"/>
  <c r="K159" i="15" s="1"/>
  <c r="I160" i="15"/>
  <c r="J160" i="15"/>
  <c r="K160" i="15" s="1"/>
  <c r="I161" i="15"/>
  <c r="J161" i="15"/>
  <c r="K161" i="15" s="1"/>
  <c r="I162" i="15"/>
  <c r="J162" i="15"/>
  <c r="K162" i="15" s="1"/>
  <c r="I163" i="15"/>
  <c r="J163" i="15"/>
  <c r="K163" i="15" s="1"/>
  <c r="I164" i="15"/>
  <c r="J164" i="15"/>
  <c r="K164" i="15" s="1"/>
  <c r="I165" i="15"/>
  <c r="J165" i="15"/>
  <c r="K165" i="15" s="1"/>
  <c r="I166" i="15"/>
  <c r="J166" i="15"/>
  <c r="K166" i="15" s="1"/>
  <c r="I167" i="15"/>
  <c r="J167" i="15"/>
  <c r="K167" i="15" s="1"/>
  <c r="I168" i="15"/>
  <c r="J168" i="15"/>
  <c r="K168" i="15" s="1"/>
  <c r="I169" i="15"/>
  <c r="J169" i="15"/>
  <c r="K169" i="15" s="1"/>
  <c r="I170" i="15"/>
  <c r="J170" i="15"/>
  <c r="K170" i="15" s="1"/>
  <c r="I171" i="15"/>
  <c r="J171" i="15"/>
  <c r="K171" i="15" s="1"/>
  <c r="I172" i="15"/>
  <c r="J172" i="15"/>
  <c r="K172" i="15" s="1"/>
  <c r="I173" i="15"/>
  <c r="J173" i="15"/>
  <c r="K173" i="15" s="1"/>
  <c r="I174" i="15"/>
  <c r="J174" i="15"/>
  <c r="K174" i="15" s="1"/>
  <c r="I175" i="15"/>
  <c r="J175" i="15"/>
  <c r="K175" i="15" s="1"/>
  <c r="I176" i="15"/>
  <c r="J176" i="15"/>
  <c r="K176" i="15" s="1"/>
  <c r="I177" i="15"/>
  <c r="J177" i="15"/>
  <c r="K177" i="15" s="1"/>
  <c r="I178" i="15"/>
  <c r="J178" i="15"/>
  <c r="K178" i="15" s="1"/>
  <c r="I179" i="15"/>
  <c r="J179" i="15"/>
  <c r="K179" i="15" s="1"/>
  <c r="I180" i="15"/>
  <c r="J180" i="15"/>
  <c r="K180" i="15" s="1"/>
  <c r="I181" i="15"/>
  <c r="J181" i="15"/>
  <c r="K181" i="15" s="1"/>
  <c r="I182" i="15"/>
  <c r="J182" i="15"/>
  <c r="K182" i="15" s="1"/>
  <c r="I183" i="15"/>
  <c r="J183" i="15"/>
  <c r="K183" i="15" s="1"/>
  <c r="I184" i="15"/>
  <c r="J184" i="15"/>
  <c r="K184" i="15" s="1"/>
  <c r="I185" i="15"/>
  <c r="J185" i="15"/>
  <c r="K185" i="15" s="1"/>
  <c r="I186" i="15"/>
  <c r="J186" i="15"/>
  <c r="K186" i="15" s="1"/>
  <c r="I187" i="15"/>
  <c r="J187" i="15"/>
  <c r="K187" i="15" s="1"/>
  <c r="I188" i="15"/>
  <c r="J188" i="15"/>
  <c r="K188" i="15" s="1"/>
  <c r="I189" i="15"/>
  <c r="J189" i="15"/>
  <c r="K189" i="15" s="1"/>
  <c r="I190" i="15"/>
  <c r="J190" i="15"/>
  <c r="K190" i="15" s="1"/>
  <c r="I191" i="15"/>
  <c r="J191" i="15"/>
  <c r="K191" i="15" s="1"/>
  <c r="I192" i="15"/>
  <c r="J192" i="15"/>
  <c r="K192" i="15" s="1"/>
  <c r="I193" i="15"/>
  <c r="J193" i="15"/>
  <c r="K193" i="15" s="1"/>
  <c r="I194" i="15"/>
  <c r="J194" i="15"/>
  <c r="K194" i="15" s="1"/>
  <c r="I195" i="15"/>
  <c r="J195" i="15"/>
  <c r="K195" i="15" s="1"/>
  <c r="I196" i="15"/>
  <c r="J196" i="15"/>
  <c r="K196" i="15" s="1"/>
  <c r="I197" i="15"/>
  <c r="J197" i="15"/>
  <c r="K197" i="15" s="1"/>
  <c r="I198" i="15"/>
  <c r="J198" i="15"/>
  <c r="K198" i="15" s="1"/>
  <c r="I199" i="15"/>
  <c r="J199" i="15"/>
  <c r="K199" i="15" s="1"/>
  <c r="I200" i="15"/>
  <c r="J200" i="15"/>
  <c r="K200" i="15" s="1"/>
  <c r="I201" i="15"/>
  <c r="J201" i="15"/>
  <c r="K201" i="15" s="1"/>
  <c r="I202" i="15"/>
  <c r="J202" i="15"/>
  <c r="K202" i="15" s="1"/>
  <c r="I203" i="15"/>
  <c r="J203" i="15"/>
  <c r="K203" i="15" s="1"/>
  <c r="I204" i="15"/>
  <c r="J204" i="15"/>
  <c r="K204" i="15" s="1"/>
  <c r="I205" i="15"/>
  <c r="J205" i="15"/>
  <c r="K205" i="15" s="1"/>
  <c r="I206" i="15"/>
  <c r="J206" i="15"/>
  <c r="K206" i="15" s="1"/>
  <c r="I207" i="15"/>
  <c r="J207" i="15"/>
  <c r="K207" i="15" s="1"/>
  <c r="I208" i="15"/>
  <c r="J208" i="15"/>
  <c r="K208" i="15" s="1"/>
  <c r="I209" i="15"/>
  <c r="J209" i="15"/>
  <c r="K209" i="15" s="1"/>
  <c r="I210" i="15"/>
  <c r="J210" i="15"/>
  <c r="K210" i="15" s="1"/>
  <c r="I211" i="15"/>
  <c r="J211" i="15"/>
  <c r="K211" i="15" s="1"/>
  <c r="I212" i="15"/>
  <c r="J212" i="15"/>
  <c r="K212" i="15" s="1"/>
  <c r="I213" i="15"/>
  <c r="J213" i="15"/>
  <c r="K213" i="15" s="1"/>
  <c r="I214" i="15"/>
  <c r="J214" i="15"/>
  <c r="K214" i="15" s="1"/>
  <c r="I215" i="15"/>
  <c r="J215" i="15"/>
  <c r="K215" i="15" s="1"/>
  <c r="I216" i="15"/>
  <c r="J216" i="15"/>
  <c r="K216" i="15" s="1"/>
  <c r="I217" i="15"/>
  <c r="J217" i="15"/>
  <c r="K217" i="15" s="1"/>
  <c r="I218" i="15"/>
  <c r="J218" i="15"/>
  <c r="K218" i="15" s="1"/>
  <c r="I219" i="15"/>
  <c r="J219" i="15"/>
  <c r="K219" i="15" s="1"/>
  <c r="I220" i="15"/>
  <c r="J220" i="15"/>
  <c r="K220" i="15" s="1"/>
  <c r="I221" i="15"/>
  <c r="J221" i="15"/>
  <c r="K221" i="15" s="1"/>
  <c r="I222" i="15"/>
  <c r="J222" i="15"/>
  <c r="K222" i="15" s="1"/>
  <c r="I223" i="15"/>
  <c r="J223" i="15"/>
  <c r="K223" i="15" s="1"/>
  <c r="I224" i="15"/>
  <c r="J224" i="15"/>
  <c r="K224" i="15" s="1"/>
  <c r="I225" i="15"/>
  <c r="J225" i="15"/>
  <c r="K225" i="15" s="1"/>
  <c r="I226" i="15"/>
  <c r="J226" i="15"/>
  <c r="K226" i="15" s="1"/>
  <c r="I227" i="15"/>
  <c r="J227" i="15"/>
  <c r="K227" i="15" s="1"/>
  <c r="I228" i="15"/>
  <c r="J228" i="15"/>
  <c r="K228" i="15" s="1"/>
  <c r="I229" i="15"/>
  <c r="J229" i="15"/>
  <c r="K229" i="15" s="1"/>
  <c r="I230" i="15"/>
  <c r="J230" i="15"/>
  <c r="K230" i="15" s="1"/>
  <c r="I231" i="15"/>
  <c r="J231" i="15"/>
  <c r="K231" i="15" s="1"/>
  <c r="I232" i="15"/>
  <c r="J232" i="15"/>
  <c r="K232" i="15" s="1"/>
  <c r="I233" i="15"/>
  <c r="J233" i="15"/>
  <c r="K233" i="15" s="1"/>
  <c r="I234" i="15"/>
  <c r="J234" i="15"/>
  <c r="K234" i="15" s="1"/>
  <c r="I235" i="15"/>
  <c r="J235" i="15"/>
  <c r="K235" i="15" s="1"/>
  <c r="I236" i="15"/>
  <c r="J236" i="15"/>
  <c r="K236" i="15" s="1"/>
  <c r="I237" i="15"/>
  <c r="J237" i="15"/>
  <c r="K237" i="15" s="1"/>
  <c r="I238" i="15"/>
  <c r="J238" i="15"/>
  <c r="K238" i="15" s="1"/>
  <c r="I239" i="15"/>
  <c r="J239" i="15"/>
  <c r="K239" i="15" s="1"/>
  <c r="I240" i="15"/>
  <c r="J240" i="15"/>
  <c r="K240" i="15" s="1"/>
  <c r="I241" i="15"/>
  <c r="J241" i="15"/>
  <c r="K241" i="15" s="1"/>
  <c r="I242" i="15"/>
  <c r="J242" i="15"/>
  <c r="K242" i="15" s="1"/>
  <c r="I243" i="15"/>
  <c r="J243" i="15"/>
  <c r="K243" i="15" s="1"/>
  <c r="I244" i="15"/>
  <c r="J244" i="15"/>
  <c r="K244" i="15" s="1"/>
  <c r="I245" i="15"/>
  <c r="J245" i="15"/>
  <c r="K245" i="15" s="1"/>
  <c r="I246" i="15"/>
  <c r="J246" i="15"/>
  <c r="K246" i="15" s="1"/>
  <c r="I247" i="15"/>
  <c r="J247" i="15"/>
  <c r="K247" i="15" s="1"/>
  <c r="I248" i="15"/>
  <c r="J248" i="15"/>
  <c r="K248" i="15" s="1"/>
  <c r="I249" i="15"/>
  <c r="J249" i="15"/>
  <c r="K249" i="15" s="1"/>
  <c r="I250" i="15"/>
  <c r="J250" i="15"/>
  <c r="K250" i="15" s="1"/>
  <c r="I251" i="15"/>
  <c r="J251" i="15"/>
  <c r="K251" i="15" s="1"/>
  <c r="I252" i="15"/>
  <c r="J252" i="15"/>
  <c r="K252" i="15" s="1"/>
  <c r="I253" i="15"/>
  <c r="J253" i="15"/>
  <c r="K253" i="15" s="1"/>
  <c r="I254" i="15"/>
  <c r="J254" i="15"/>
  <c r="K254" i="15" s="1"/>
  <c r="I255" i="15"/>
  <c r="J255" i="15"/>
  <c r="K255" i="15" s="1"/>
  <c r="I256" i="15"/>
  <c r="J256" i="15"/>
  <c r="K256" i="15" s="1"/>
  <c r="I257" i="15"/>
  <c r="J257" i="15"/>
  <c r="K257" i="15" s="1"/>
  <c r="I258" i="15"/>
  <c r="J258" i="15"/>
  <c r="K258" i="15" s="1"/>
  <c r="I259" i="15"/>
  <c r="J259" i="15"/>
  <c r="K259" i="15" s="1"/>
  <c r="I260" i="15"/>
  <c r="J260" i="15"/>
  <c r="K260" i="15" s="1"/>
  <c r="I261" i="15"/>
  <c r="J261" i="15"/>
  <c r="K261" i="15" s="1"/>
  <c r="I262" i="15"/>
  <c r="J262" i="15"/>
  <c r="K262" i="15" s="1"/>
  <c r="I263" i="15"/>
  <c r="J263" i="15"/>
  <c r="K263" i="15" s="1"/>
  <c r="I264" i="15"/>
  <c r="J264" i="15"/>
  <c r="K264" i="15" s="1"/>
  <c r="I265" i="15"/>
  <c r="J265" i="15"/>
  <c r="K265" i="15" s="1"/>
  <c r="I266" i="15"/>
  <c r="J266" i="15"/>
  <c r="K266" i="15" s="1"/>
  <c r="I267" i="15"/>
  <c r="J267" i="15"/>
  <c r="K267" i="15" s="1"/>
  <c r="I268" i="15"/>
  <c r="J268" i="15"/>
  <c r="K268" i="15" s="1"/>
  <c r="I269" i="15"/>
  <c r="J269" i="15"/>
  <c r="K269" i="15" s="1"/>
  <c r="I270" i="15"/>
  <c r="J270" i="15"/>
  <c r="K270" i="15" s="1"/>
  <c r="I271" i="15"/>
  <c r="J271" i="15"/>
  <c r="K271" i="15" s="1"/>
  <c r="I272" i="15"/>
  <c r="J272" i="15"/>
  <c r="K272" i="15" s="1"/>
  <c r="I273" i="15"/>
  <c r="J273" i="15"/>
  <c r="K273" i="15" s="1"/>
  <c r="I274" i="15"/>
  <c r="J274" i="15"/>
  <c r="K274" i="15" s="1"/>
  <c r="I275" i="15"/>
  <c r="J275" i="15"/>
  <c r="K275" i="15" s="1"/>
  <c r="I276" i="15"/>
  <c r="J276" i="15"/>
  <c r="K276" i="15" s="1"/>
  <c r="I277" i="15"/>
  <c r="J277" i="15"/>
  <c r="K277" i="15" s="1"/>
  <c r="I278" i="15"/>
  <c r="J278" i="15"/>
  <c r="K278" i="15" s="1"/>
  <c r="I279" i="15"/>
  <c r="J279" i="15"/>
  <c r="K279" i="15" s="1"/>
  <c r="I280" i="15"/>
  <c r="J280" i="15"/>
  <c r="K280" i="15" s="1"/>
  <c r="J281" i="15"/>
  <c r="K281" i="15" s="1"/>
  <c r="I282" i="15"/>
  <c r="J282" i="15"/>
  <c r="K282" i="15" s="1"/>
  <c r="I283" i="15"/>
  <c r="J283" i="15"/>
  <c r="K283" i="15" s="1"/>
  <c r="I284" i="15"/>
  <c r="J284" i="15"/>
  <c r="K284" i="15" s="1"/>
  <c r="I285" i="15"/>
  <c r="J285" i="15"/>
  <c r="K285" i="15" s="1"/>
  <c r="I286" i="15"/>
  <c r="J286" i="15"/>
  <c r="K286" i="15" s="1"/>
  <c r="I287" i="15"/>
  <c r="J287" i="15"/>
  <c r="K287" i="15" s="1"/>
  <c r="I288" i="15"/>
  <c r="J288" i="15"/>
  <c r="K288" i="15" s="1"/>
  <c r="I289" i="15"/>
  <c r="J289" i="15"/>
  <c r="K289" i="15" s="1"/>
  <c r="I290" i="15"/>
  <c r="J290" i="15"/>
  <c r="K290" i="15" s="1"/>
  <c r="I291" i="15"/>
  <c r="J291" i="15"/>
  <c r="K291" i="15" s="1"/>
  <c r="I292" i="15"/>
  <c r="J292" i="15"/>
  <c r="K292" i="15" s="1"/>
  <c r="I293" i="15"/>
  <c r="J293" i="15"/>
  <c r="K293" i="15" s="1"/>
  <c r="I294" i="15"/>
  <c r="J294" i="15"/>
  <c r="K294" i="15" s="1"/>
  <c r="I295" i="15"/>
  <c r="J295" i="15"/>
  <c r="K295" i="15" s="1"/>
  <c r="I296" i="15"/>
  <c r="J296" i="15"/>
  <c r="K296" i="15" s="1"/>
  <c r="I297" i="15"/>
  <c r="J297" i="15"/>
  <c r="K297" i="15" s="1"/>
  <c r="I298" i="15"/>
  <c r="J298" i="15"/>
  <c r="K298" i="15" s="1"/>
  <c r="I299" i="15"/>
  <c r="J299" i="15"/>
  <c r="K299" i="15" s="1"/>
  <c r="I300" i="15"/>
  <c r="J300" i="15"/>
  <c r="K300" i="15" s="1"/>
  <c r="I301" i="15"/>
  <c r="J301" i="15"/>
  <c r="K301" i="15" s="1"/>
  <c r="I104" i="5"/>
  <c r="J104" i="5"/>
  <c r="K104" i="5" s="1"/>
  <c r="I105" i="5"/>
  <c r="J105" i="5"/>
  <c r="K105" i="5" s="1"/>
  <c r="I106" i="5"/>
  <c r="J106" i="5"/>
  <c r="K106" i="5" s="1"/>
  <c r="I107" i="5"/>
  <c r="J107" i="5"/>
  <c r="K107" i="5" s="1"/>
  <c r="I108" i="5"/>
  <c r="J108" i="5"/>
  <c r="K108" i="5" s="1"/>
  <c r="I109" i="5"/>
  <c r="J109" i="5"/>
  <c r="K109" i="5" s="1"/>
  <c r="I110" i="5"/>
  <c r="J110" i="5"/>
  <c r="K110" i="5" s="1"/>
  <c r="I111" i="5"/>
  <c r="J111" i="5"/>
  <c r="K111" i="5" s="1"/>
  <c r="I112" i="5"/>
  <c r="J112" i="5"/>
  <c r="K112" i="5" s="1"/>
  <c r="I113" i="5"/>
  <c r="J113" i="5"/>
  <c r="K113" i="5" s="1"/>
  <c r="I114" i="5"/>
  <c r="J114" i="5"/>
  <c r="K114" i="5" s="1"/>
  <c r="I115" i="5"/>
  <c r="J115" i="5"/>
  <c r="K115" i="5" s="1"/>
  <c r="I116" i="5"/>
  <c r="J116" i="5"/>
  <c r="K116" i="5" s="1"/>
  <c r="I117" i="5"/>
  <c r="J117" i="5"/>
  <c r="K117" i="5" s="1"/>
  <c r="I101" i="5"/>
  <c r="J101" i="5"/>
  <c r="K101" i="5" s="1"/>
  <c r="I102" i="5"/>
  <c r="J102" i="5"/>
  <c r="K102" i="5" s="1"/>
  <c r="I103" i="5"/>
  <c r="J103" i="5"/>
  <c r="K103" i="5" s="1"/>
  <c r="I100" i="5"/>
  <c r="J100" i="5"/>
  <c r="K100" i="5" s="1"/>
  <c r="I81" i="5"/>
  <c r="J81" i="5"/>
  <c r="K81" i="5" s="1"/>
  <c r="I82" i="5"/>
  <c r="J82" i="5"/>
  <c r="K82" i="5" s="1"/>
  <c r="I83" i="5"/>
  <c r="J83" i="5"/>
  <c r="K83" i="5" s="1"/>
  <c r="I84" i="5"/>
  <c r="J84" i="5"/>
  <c r="K84" i="5" s="1"/>
  <c r="I85" i="5"/>
  <c r="J85" i="5"/>
  <c r="K85" i="5" s="1"/>
  <c r="I86" i="5"/>
  <c r="J86" i="5"/>
  <c r="K86" i="5" s="1"/>
  <c r="I87" i="5"/>
  <c r="J87" i="5"/>
  <c r="K87" i="5" s="1"/>
  <c r="I88" i="5"/>
  <c r="J88" i="5"/>
  <c r="K88" i="5" s="1"/>
  <c r="I89" i="5"/>
  <c r="J89" i="5"/>
  <c r="K89" i="5" s="1"/>
  <c r="I90" i="5"/>
  <c r="J90" i="5"/>
  <c r="K90" i="5" s="1"/>
  <c r="I91" i="5"/>
  <c r="J91" i="5"/>
  <c r="K91" i="5" s="1"/>
  <c r="I92" i="5"/>
  <c r="J92" i="5"/>
  <c r="K92" i="5" s="1"/>
  <c r="I93" i="5"/>
  <c r="J93" i="5"/>
  <c r="K93" i="5" s="1"/>
  <c r="I94" i="5"/>
  <c r="J94" i="5"/>
  <c r="K94" i="5" s="1"/>
  <c r="I95" i="5"/>
  <c r="J95" i="5"/>
  <c r="K95" i="5" s="1"/>
  <c r="I97" i="5"/>
  <c r="J97" i="5"/>
  <c r="K97" i="5" s="1"/>
  <c r="I98" i="5"/>
  <c r="J98" i="5"/>
  <c r="K98" i="5" s="1"/>
  <c r="I99" i="5"/>
  <c r="J99" i="5"/>
  <c r="K99" i="5" s="1"/>
  <c r="I106" i="15"/>
  <c r="J106" i="15"/>
  <c r="K106" i="15" s="1"/>
  <c r="I107" i="15"/>
  <c r="J107" i="15"/>
  <c r="K107" i="15" s="1"/>
  <c r="I108" i="15"/>
  <c r="J108" i="15"/>
  <c r="K108" i="15" s="1"/>
  <c r="I109" i="15"/>
  <c r="J109" i="15"/>
  <c r="K109" i="15" s="1"/>
  <c r="I7" i="21"/>
  <c r="J7" i="21"/>
  <c r="K7" i="21" s="1"/>
  <c r="I8" i="21"/>
  <c r="J8" i="21"/>
  <c r="K8" i="21" s="1"/>
  <c r="I9" i="21"/>
  <c r="J9" i="21"/>
  <c r="K9" i="21" s="1"/>
  <c r="I10" i="21"/>
  <c r="J10" i="21"/>
  <c r="K10" i="21" s="1"/>
  <c r="I11" i="21"/>
  <c r="J11" i="21"/>
  <c r="K11" i="21" s="1"/>
  <c r="I12" i="21"/>
  <c r="J12" i="21"/>
  <c r="K12" i="21" s="1"/>
  <c r="I10" i="11"/>
  <c r="J10" i="11"/>
  <c r="K10" i="11" s="1"/>
  <c r="I11" i="11"/>
  <c r="J11" i="11"/>
  <c r="K11" i="11" s="1"/>
  <c r="I12" i="11"/>
  <c r="J12" i="11"/>
  <c r="K12" i="11" s="1"/>
  <c r="J9" i="11"/>
  <c r="K9" i="11" s="1"/>
  <c r="I9" i="11"/>
  <c r="I100" i="15"/>
  <c r="J100" i="15"/>
  <c r="K100" i="15" s="1"/>
  <c r="I101" i="15"/>
  <c r="J101" i="15"/>
  <c r="K101" i="15" s="1"/>
  <c r="I102" i="15"/>
  <c r="J102" i="15"/>
  <c r="K102" i="15" s="1"/>
  <c r="I103" i="15"/>
  <c r="J103" i="15"/>
  <c r="K103" i="15" s="1"/>
  <c r="I104" i="15"/>
  <c r="J104" i="15"/>
  <c r="K104" i="15" s="1"/>
  <c r="I105" i="15"/>
  <c r="J105" i="15"/>
  <c r="K105" i="15" s="1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K23" i="15" s="1"/>
  <c r="J24" i="15"/>
  <c r="K24" i="15" s="1"/>
  <c r="J25" i="15"/>
  <c r="K25" i="15" s="1"/>
  <c r="J26" i="15"/>
  <c r="K26" i="15" s="1"/>
  <c r="J27" i="15"/>
  <c r="K27" i="15" s="1"/>
  <c r="J28" i="15"/>
  <c r="K28" i="15" s="1"/>
  <c r="J29" i="15"/>
  <c r="K29" i="15" s="1"/>
  <c r="J30" i="15"/>
  <c r="K30" i="15" s="1"/>
  <c r="J31" i="15"/>
  <c r="K31" i="15" s="1"/>
  <c r="J32" i="15"/>
  <c r="J33" i="15"/>
  <c r="K33" i="15" s="1"/>
  <c r="J34" i="15"/>
  <c r="K34" i="15" s="1"/>
  <c r="J35" i="15"/>
  <c r="K35" i="15" s="1"/>
  <c r="J36" i="15"/>
  <c r="K36" i="15" s="1"/>
  <c r="J37" i="15"/>
  <c r="K37" i="15" s="1"/>
  <c r="J38" i="15"/>
  <c r="K38" i="15" s="1"/>
  <c r="J39" i="15"/>
  <c r="K39" i="15" s="1"/>
  <c r="J40" i="15"/>
  <c r="K40" i="15" s="1"/>
  <c r="J41" i="15"/>
  <c r="K41" i="15" s="1"/>
  <c r="J42" i="15"/>
  <c r="K42" i="15" s="1"/>
  <c r="J43" i="15"/>
  <c r="K43" i="15" s="1"/>
  <c r="J44" i="15"/>
  <c r="K44" i="15" s="1"/>
  <c r="J45" i="15"/>
  <c r="K45" i="15" s="1"/>
  <c r="J46" i="15"/>
  <c r="K46" i="15" s="1"/>
  <c r="J47" i="15"/>
  <c r="K47" i="15" s="1"/>
  <c r="J48" i="15"/>
  <c r="K48" i="15" s="1"/>
  <c r="J49" i="15"/>
  <c r="K49" i="15" s="1"/>
  <c r="J50" i="15"/>
  <c r="K50" i="15" s="1"/>
  <c r="J51" i="15"/>
  <c r="K51" i="15" s="1"/>
  <c r="J52" i="15"/>
  <c r="K52" i="15" s="1"/>
  <c r="J53" i="15"/>
  <c r="K53" i="15" s="1"/>
  <c r="J54" i="15"/>
  <c r="K54" i="15" s="1"/>
  <c r="J55" i="15"/>
  <c r="K55" i="15" s="1"/>
  <c r="J56" i="15"/>
  <c r="K56" i="15" s="1"/>
  <c r="J57" i="15"/>
  <c r="K57" i="15" s="1"/>
  <c r="J58" i="15"/>
  <c r="K58" i="15" s="1"/>
  <c r="J59" i="15"/>
  <c r="K59" i="15" s="1"/>
  <c r="J60" i="15"/>
  <c r="K60" i="15" s="1"/>
  <c r="J61" i="15"/>
  <c r="K61" i="15" s="1"/>
  <c r="J62" i="15"/>
  <c r="K62" i="15" s="1"/>
  <c r="J63" i="15"/>
  <c r="K63" i="15" s="1"/>
  <c r="J64" i="15"/>
  <c r="K64" i="15" s="1"/>
  <c r="J65" i="15"/>
  <c r="K65" i="15" s="1"/>
  <c r="J66" i="15"/>
  <c r="K66" i="15" s="1"/>
  <c r="J67" i="15"/>
  <c r="K67" i="15" s="1"/>
  <c r="J68" i="15"/>
  <c r="K68" i="15" s="1"/>
  <c r="J69" i="15"/>
  <c r="K69" i="15" s="1"/>
  <c r="J70" i="15"/>
  <c r="K70" i="15" s="1"/>
  <c r="J71" i="15"/>
  <c r="K71" i="15" s="1"/>
  <c r="J72" i="15"/>
  <c r="K72" i="15" s="1"/>
  <c r="J73" i="15"/>
  <c r="K73" i="15" s="1"/>
  <c r="J74" i="15"/>
  <c r="K74" i="15" s="1"/>
  <c r="J75" i="15"/>
  <c r="K75" i="15" s="1"/>
  <c r="J76" i="15"/>
  <c r="K76" i="15" s="1"/>
  <c r="J77" i="15"/>
  <c r="K77" i="15" s="1"/>
  <c r="J78" i="15"/>
  <c r="K78" i="15" s="1"/>
  <c r="J79" i="15"/>
  <c r="K79" i="15" s="1"/>
  <c r="J80" i="15"/>
  <c r="K80" i="15" s="1"/>
  <c r="J81" i="15"/>
  <c r="K81" i="15" s="1"/>
  <c r="J82" i="15"/>
  <c r="K82" i="15" s="1"/>
  <c r="J83" i="15"/>
  <c r="K83" i="15" s="1"/>
  <c r="J84" i="15"/>
  <c r="K84" i="15" s="1"/>
  <c r="J85" i="15"/>
  <c r="K85" i="15" s="1"/>
  <c r="J86" i="15"/>
  <c r="K86" i="15" s="1"/>
  <c r="J87" i="15"/>
  <c r="K87" i="15" s="1"/>
  <c r="J88" i="15"/>
  <c r="K88" i="15" s="1"/>
  <c r="J89" i="15"/>
  <c r="K89" i="15" s="1"/>
  <c r="J90" i="15"/>
  <c r="K90" i="15" s="1"/>
  <c r="J91" i="15"/>
  <c r="K91" i="15" s="1"/>
  <c r="J92" i="15"/>
  <c r="K92" i="15" s="1"/>
  <c r="J93" i="15"/>
  <c r="K93" i="15" s="1"/>
  <c r="J94" i="15"/>
  <c r="K94" i="15" s="1"/>
  <c r="J95" i="15"/>
  <c r="K95" i="15" s="1"/>
  <c r="J96" i="15"/>
  <c r="K96" i="15" s="1"/>
  <c r="J97" i="15"/>
  <c r="K97" i="15" s="1"/>
  <c r="J98" i="15"/>
  <c r="K98" i="15" s="1"/>
  <c r="J99" i="15"/>
  <c r="K99" i="15" s="1"/>
  <c r="J7" i="15"/>
  <c r="I22" i="15"/>
  <c r="K22" i="15"/>
  <c r="I23" i="15"/>
  <c r="I24" i="15"/>
  <c r="I25" i="15"/>
  <c r="I26" i="15"/>
  <c r="I27" i="15"/>
  <c r="I28" i="15"/>
  <c r="I29" i="15"/>
  <c r="I30" i="15"/>
  <c r="I31" i="15"/>
  <c r="I32" i="15"/>
  <c r="K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39" i="5" l="1"/>
  <c r="J39" i="5"/>
  <c r="K39" i="5" s="1"/>
  <c r="I40" i="5"/>
  <c r="J40" i="5"/>
  <c r="K40" i="5" s="1"/>
  <c r="I41" i="5"/>
  <c r="J41" i="5"/>
  <c r="K41" i="5" s="1"/>
  <c r="I42" i="5"/>
  <c r="J42" i="5"/>
  <c r="K42" i="5" s="1"/>
  <c r="I43" i="5"/>
  <c r="J43" i="5"/>
  <c r="K43" i="5" s="1"/>
  <c r="I44" i="5"/>
  <c r="J44" i="5"/>
  <c r="K44" i="5" s="1"/>
  <c r="I45" i="5"/>
  <c r="J45" i="5"/>
  <c r="K45" i="5" s="1"/>
  <c r="I46" i="5"/>
  <c r="J46" i="5"/>
  <c r="K46" i="5" s="1"/>
  <c r="I47" i="5"/>
  <c r="J47" i="5"/>
  <c r="K47" i="5" s="1"/>
  <c r="I48" i="5"/>
  <c r="J48" i="5"/>
  <c r="K48" i="5" s="1"/>
  <c r="I49" i="5"/>
  <c r="J49" i="5"/>
  <c r="K49" i="5" s="1"/>
  <c r="I50" i="5"/>
  <c r="J50" i="5"/>
  <c r="K50" i="5" s="1"/>
  <c r="I51" i="5"/>
  <c r="J51" i="5"/>
  <c r="K51" i="5" s="1"/>
  <c r="I52" i="5"/>
  <c r="J52" i="5"/>
  <c r="K52" i="5" s="1"/>
  <c r="I53" i="5"/>
  <c r="J53" i="5"/>
  <c r="K53" i="5" s="1"/>
  <c r="I54" i="5"/>
  <c r="J54" i="5"/>
  <c r="K54" i="5" s="1"/>
  <c r="I55" i="5"/>
  <c r="J55" i="5"/>
  <c r="K55" i="5" s="1"/>
  <c r="I56" i="5"/>
  <c r="J56" i="5"/>
  <c r="K56" i="5" s="1"/>
  <c r="I57" i="5"/>
  <c r="J57" i="5"/>
  <c r="K57" i="5" s="1"/>
  <c r="I58" i="5"/>
  <c r="J58" i="5"/>
  <c r="K58" i="5" s="1"/>
  <c r="I59" i="5"/>
  <c r="J59" i="5"/>
  <c r="K59" i="5" s="1"/>
  <c r="I60" i="5"/>
  <c r="J60" i="5"/>
  <c r="K60" i="5" s="1"/>
  <c r="I61" i="5"/>
  <c r="J61" i="5"/>
  <c r="K61" i="5" s="1"/>
  <c r="I62" i="5"/>
  <c r="J62" i="5"/>
  <c r="K62" i="5" s="1"/>
  <c r="I63" i="5"/>
  <c r="J63" i="5"/>
  <c r="K63" i="5" s="1"/>
  <c r="I64" i="5"/>
  <c r="J64" i="5"/>
  <c r="K64" i="5" s="1"/>
  <c r="I65" i="5"/>
  <c r="J65" i="5"/>
  <c r="K65" i="5" s="1"/>
  <c r="I66" i="5"/>
  <c r="J66" i="5"/>
  <c r="K66" i="5" s="1"/>
  <c r="I67" i="5"/>
  <c r="J67" i="5"/>
  <c r="K67" i="5" s="1"/>
  <c r="I68" i="5"/>
  <c r="J68" i="5"/>
  <c r="K68" i="5" s="1"/>
  <c r="I69" i="5"/>
  <c r="J69" i="5"/>
  <c r="K69" i="5" s="1"/>
  <c r="I70" i="5"/>
  <c r="J70" i="5"/>
  <c r="K70" i="5" s="1"/>
  <c r="I71" i="5"/>
  <c r="J71" i="5"/>
  <c r="K71" i="5" s="1"/>
  <c r="I72" i="5"/>
  <c r="J72" i="5"/>
  <c r="K72" i="5" s="1"/>
  <c r="I73" i="5"/>
  <c r="J73" i="5"/>
  <c r="K73" i="5" s="1"/>
  <c r="I74" i="5"/>
  <c r="J74" i="5"/>
  <c r="K74" i="5" s="1"/>
  <c r="I75" i="5"/>
  <c r="J75" i="5"/>
  <c r="K75" i="5" s="1"/>
  <c r="I76" i="5"/>
  <c r="J76" i="5"/>
  <c r="K76" i="5" s="1"/>
  <c r="I77" i="5"/>
  <c r="J77" i="5"/>
  <c r="K77" i="5" s="1"/>
  <c r="I78" i="5"/>
  <c r="J78" i="5"/>
  <c r="K78" i="5" s="1"/>
  <c r="I79" i="5"/>
  <c r="J79" i="5"/>
  <c r="K79" i="5" s="1"/>
  <c r="I80" i="5"/>
  <c r="J80" i="5"/>
  <c r="K80" i="5" s="1"/>
  <c r="I35" i="5"/>
  <c r="J35" i="5"/>
  <c r="K35" i="5" s="1"/>
  <c r="I36" i="5"/>
  <c r="J36" i="5"/>
  <c r="K36" i="5" s="1"/>
  <c r="I37" i="5"/>
  <c r="J37" i="5"/>
  <c r="K37" i="5" s="1"/>
  <c r="I38" i="5"/>
  <c r="J38" i="5"/>
  <c r="K38" i="5" s="1"/>
  <c r="I8" i="5"/>
  <c r="J8" i="5"/>
  <c r="K8" i="5" s="1"/>
  <c r="I9" i="5"/>
  <c r="J9" i="5"/>
  <c r="K9" i="5" s="1"/>
  <c r="I10" i="5"/>
  <c r="J10" i="5"/>
  <c r="K10" i="5" s="1"/>
  <c r="I11" i="5"/>
  <c r="J11" i="5"/>
  <c r="K11" i="5" s="1"/>
  <c r="I12" i="5"/>
  <c r="J12" i="5"/>
  <c r="K12" i="5" s="1"/>
  <c r="I13" i="5"/>
  <c r="J13" i="5"/>
  <c r="K13" i="5" s="1"/>
  <c r="I14" i="5"/>
  <c r="J14" i="5"/>
  <c r="K14" i="5" s="1"/>
  <c r="I15" i="5"/>
  <c r="J15" i="5"/>
  <c r="K15" i="5" s="1"/>
  <c r="I16" i="5"/>
  <c r="J16" i="5"/>
  <c r="K16" i="5" s="1"/>
  <c r="I17" i="5"/>
  <c r="J17" i="5"/>
  <c r="K17" i="5" s="1"/>
  <c r="I18" i="5"/>
  <c r="J18" i="5"/>
  <c r="K18" i="5" s="1"/>
  <c r="I19" i="5"/>
  <c r="J19" i="5"/>
  <c r="K19" i="5" s="1"/>
  <c r="I20" i="5"/>
  <c r="J20" i="5"/>
  <c r="K20" i="5" s="1"/>
  <c r="I21" i="5"/>
  <c r="J21" i="5"/>
  <c r="K21" i="5" s="1"/>
  <c r="I22" i="5"/>
  <c r="J22" i="5"/>
  <c r="K22" i="5" s="1"/>
  <c r="I23" i="5"/>
  <c r="J23" i="5"/>
  <c r="K23" i="5" s="1"/>
  <c r="I24" i="5"/>
  <c r="J24" i="5"/>
  <c r="K24" i="5" s="1"/>
  <c r="I25" i="5"/>
  <c r="J25" i="5"/>
  <c r="K25" i="5" s="1"/>
  <c r="I26" i="5"/>
  <c r="J26" i="5"/>
  <c r="K26" i="5" s="1"/>
  <c r="I27" i="5"/>
  <c r="J27" i="5"/>
  <c r="K27" i="5" s="1"/>
  <c r="I28" i="5"/>
  <c r="J28" i="5"/>
  <c r="K28" i="5" s="1"/>
  <c r="I29" i="5"/>
  <c r="J29" i="5"/>
  <c r="K29" i="5" s="1"/>
  <c r="I30" i="5"/>
  <c r="J30" i="5"/>
  <c r="K30" i="5" s="1"/>
  <c r="I31" i="5"/>
  <c r="J31" i="5"/>
  <c r="K31" i="5" s="1"/>
  <c r="I32" i="5"/>
  <c r="J32" i="5"/>
  <c r="K32" i="5" s="1"/>
  <c r="I33" i="5"/>
  <c r="J33" i="5"/>
  <c r="K33" i="5" s="1"/>
  <c r="I34" i="5"/>
  <c r="J34" i="5"/>
  <c r="K34" i="5" s="1"/>
  <c r="J7" i="5"/>
  <c r="K7" i="5" s="1"/>
  <c r="I7" i="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7" i="23"/>
  <c r="J7" i="23"/>
  <c r="K7" i="23" s="1"/>
  <c r="H7" i="8"/>
  <c r="J7" i="8" s="1"/>
  <c r="K7" i="8" s="1"/>
  <c r="J7" i="11" l="1"/>
  <c r="J8" i="11"/>
  <c r="K18" i="13" l="1"/>
  <c r="K7" i="11"/>
  <c r="K8" i="11"/>
  <c r="K10" i="17"/>
  <c r="K11" i="23"/>
  <c r="K18" i="8" l="1"/>
  <c r="K19" i="3"/>
  <c r="K79" i="22"/>
  <c r="K147" i="5"/>
  <c r="K225" i="4"/>
  <c r="K59" i="9"/>
  <c r="K261" i="11"/>
  <c r="K1135" i="15"/>
  <c r="K13" i="20"/>
  <c r="K18" i="2"/>
  <c r="K11" i="19"/>
  <c r="K11" i="1"/>
  <c r="I7" i="11" l="1"/>
  <c r="I8" i="11"/>
  <c r="K139" i="6" l="1"/>
  <c r="I42" i="21" l="1"/>
  <c r="I13" i="20"/>
  <c r="I59" i="9" l="1"/>
  <c r="I18" i="13"/>
  <c r="I225" i="4" l="1"/>
  <c r="I19" i="3"/>
  <c r="I18" i="2"/>
  <c r="K42" i="21" l="1"/>
</calcChain>
</file>

<file path=xl/comments1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0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1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2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3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4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5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6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17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2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3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4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5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6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7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8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comments9.xml><?xml version="1.0" encoding="utf-8"?>
<comments xmlns="http://schemas.openxmlformats.org/spreadsheetml/2006/main">
  <authors>
    <author>Трифонова Анастасия Владимировна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Трифонова Анастасия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1. Металлопрокат;
2. Оборудование;
3. Инструмент;
4. Запасные части;
5. Электрика;
6. ЛКМ.
7. Прочее
8. Метизы</t>
        </r>
      </text>
    </comment>
  </commentList>
</comments>
</file>

<file path=xl/sharedStrings.xml><?xml version="1.0" encoding="utf-8"?>
<sst xmlns="http://schemas.openxmlformats.org/spreadsheetml/2006/main" count="10473" uniqueCount="4110">
  <si>
    <t>№№</t>
  </si>
  <si>
    <t>Наименование</t>
  </si>
  <si>
    <t>Артикул/номенклатурный номер</t>
  </si>
  <si>
    <t>Группа</t>
  </si>
  <si>
    <t>ЕИ</t>
  </si>
  <si>
    <t>шт</t>
  </si>
  <si>
    <t>кг</t>
  </si>
  <si>
    <t>компл</t>
  </si>
  <si>
    <t>т</t>
  </si>
  <si>
    <t>Прочее</t>
  </si>
  <si>
    <t>Металлопрокат</t>
  </si>
  <si>
    <t>Метизы</t>
  </si>
  <si>
    <t>Запасные части</t>
  </si>
  <si>
    <t>Инструмент</t>
  </si>
  <si>
    <t>ЛКМ/ГСМ</t>
  </si>
  <si>
    <t>Кол-во к реализации</t>
  </si>
  <si>
    <t>Сумма реализации</t>
  </si>
  <si>
    <t>ПБЕ</t>
  </si>
  <si>
    <t>пог м</t>
  </si>
  <si>
    <t>Шестигранник h11-НД-19 ГОСТ 8560-78/38ХС-В-ТО ГОСТ 4543-2016</t>
  </si>
  <si>
    <t>м</t>
  </si>
  <si>
    <t>ЦВ. Металлопрокат</t>
  </si>
  <si>
    <t>тыс шт</t>
  </si>
  <si>
    <t>упак</t>
  </si>
  <si>
    <t xml:space="preserve">ПБЕ </t>
  </si>
  <si>
    <t>л</t>
  </si>
  <si>
    <t>Подшипники</t>
  </si>
  <si>
    <t>кв.м</t>
  </si>
  <si>
    <t>РТИ</t>
  </si>
  <si>
    <t>Электротехнические приборы, кабель</t>
  </si>
  <si>
    <t>Ферросплавы</t>
  </si>
  <si>
    <t>ПКИ Гидравлика</t>
  </si>
  <si>
    <t>ДВС</t>
  </si>
  <si>
    <t>Болт М10-6gх60.88.019 ГОСТ 7796-70</t>
  </si>
  <si>
    <t>ВАЛ 960.22.08.00.608Б</t>
  </si>
  <si>
    <t>ЗВЕЗДОЧКА 61425</t>
  </si>
  <si>
    <t>ЗВЕЗДОЧКА КДМ3049А</t>
  </si>
  <si>
    <t>ПАЛЕЦ КДМ6059А</t>
  </si>
  <si>
    <t>ГАЙКА СПЕЦИАЛЬНАЯ</t>
  </si>
  <si>
    <t>БОЛТ</t>
  </si>
  <si>
    <t>ШАЙБА</t>
  </si>
  <si>
    <t>КОРПУС ЖКН1049</t>
  </si>
  <si>
    <t>Полоса ВТ1-ВШ1-ОН-ВС-ПН-НД-5х25 ГОСТ 103-2006/40-2ГП-М1-ТВ1-ГС ГОСТ 1050-88</t>
  </si>
  <si>
    <t>ПК ПТ</t>
  </si>
  <si>
    <t>GТ097533</t>
  </si>
  <si>
    <t>Ступица ПТВ616.00.309/ЛЗ</t>
  </si>
  <si>
    <t>ФЛАНЕЦ</t>
  </si>
  <si>
    <t>КОЛЬЦО</t>
  </si>
  <si>
    <t>КАРТЕР КОРОБКИ ПЕРЕДАЧ МП24.650-12-2/ЛЗ</t>
  </si>
  <si>
    <t>КАРТЕР ДЕМПФЕРА МП24.650-12-1Д/ЛЗ</t>
  </si>
  <si>
    <t>БАЛКА МОСТА ПРАВАЯ МП24.650-12-7/ЛЗ</t>
  </si>
  <si>
    <t>БАЛКА МОСТА ЛЕВАЯ МП24.650-12-6/ЛЗ</t>
  </si>
  <si>
    <t>Крышка 312001-91-2/ЛЗ</t>
  </si>
  <si>
    <t>Корпус 312001-90-3/ЛЗ</t>
  </si>
  <si>
    <t>Проставка 616-20-3/ЛЗ</t>
  </si>
  <si>
    <t>Корпус 0901-15-30/ЛЗ</t>
  </si>
  <si>
    <t>Корпус 0901-96-1/ЛЗ</t>
  </si>
  <si>
    <t>Корпус 0901-96-12/ЛЗ</t>
  </si>
  <si>
    <t>Реборда 0901-96-66/ЛЗ</t>
  </si>
  <si>
    <t>Корпус 2601-12-2/ЛЗ</t>
  </si>
  <si>
    <t>Реборда 312001-90-10/ЛЗ</t>
  </si>
  <si>
    <t>Крышка 312501-90-184/ЛЗ</t>
  </si>
  <si>
    <t>Корпус 3501-96-105/ЛЗ</t>
  </si>
  <si>
    <t>Корпус Т25Б.21.101/ЛЗ</t>
  </si>
  <si>
    <t>G0176143</t>
  </si>
  <si>
    <t>GТ079390</t>
  </si>
  <si>
    <t>GТ079396</t>
  </si>
  <si>
    <t>GТ084048</t>
  </si>
  <si>
    <t>GТ084059</t>
  </si>
  <si>
    <t>GТ4303120912</t>
  </si>
  <si>
    <t>GТ4303190003</t>
  </si>
  <si>
    <t>GТ4306162003</t>
  </si>
  <si>
    <t>GТ4309011530</t>
  </si>
  <si>
    <t>GТ4309019601</t>
  </si>
  <si>
    <t>GТ4309019612</t>
  </si>
  <si>
    <t>GТ4309019666</t>
  </si>
  <si>
    <t>GТ4326112002</t>
  </si>
  <si>
    <t>GТ4331219010</t>
  </si>
  <si>
    <t>GТ4332590184</t>
  </si>
  <si>
    <t>GТ4335196105</t>
  </si>
  <si>
    <t>GТ9182001028</t>
  </si>
  <si>
    <t>Ножовка</t>
  </si>
  <si>
    <t>ПРУЖИНА</t>
  </si>
  <si>
    <t>НАКЛАДКА</t>
  </si>
  <si>
    <t>ВТУЛКА</t>
  </si>
  <si>
    <t>Лист лобовой 510502-91-34-02</t>
  </si>
  <si>
    <t>Лист лобовой 510502-91-34-03</t>
  </si>
  <si>
    <t>ПКИ для производства ПК ПТ</t>
  </si>
  <si>
    <t>GТ7130001072</t>
  </si>
  <si>
    <t>ОСП014171</t>
  </si>
  <si>
    <t>ОСП014172</t>
  </si>
  <si>
    <t>БОНКА</t>
  </si>
  <si>
    <t>Ролики 3х23.8</t>
  </si>
  <si>
    <t>Колодка штыревая 0-0282107-1</t>
  </si>
  <si>
    <t>Резистор С2-33Н 0,125Вт 3,3 кОм +-5%</t>
  </si>
  <si>
    <t>Реле рпг 110222 24</t>
  </si>
  <si>
    <t>0348270</t>
  </si>
  <si>
    <t>G0233113</t>
  </si>
  <si>
    <t>GТ560030988</t>
  </si>
  <si>
    <t>СИЗ</t>
  </si>
  <si>
    <t>ПРОКЛАДКА</t>
  </si>
  <si>
    <t>лом</t>
  </si>
  <si>
    <t>Информация по реализации  ТМЦ (группа Резинотехнические изделия)</t>
  </si>
  <si>
    <t>Цена стартовая без НДС</t>
  </si>
  <si>
    <t>Информация по реализации  ТМЦ (группа Двигатели внутреннего сгорания)</t>
  </si>
  <si>
    <t>Информация по реализации ТМЦ (группа Запчасти гидравлической системы транспортной техники  и оборудования)</t>
  </si>
  <si>
    <t>Информация по реализации  ТМЦ (группа Запчасти к промышленной сельхозтехнике ООО Завод Агромаш и ООО Четра)</t>
  </si>
  <si>
    <t>Информация по реализации ТМЦ (группа Средства индивидуальной защиты)</t>
  </si>
  <si>
    <t>Информация по реализации ТМЦ (группа Электртехническая и кабельная продукция)</t>
  </si>
  <si>
    <t>Информация по реализации ТМЦ (группа Ферросплавы)</t>
  </si>
  <si>
    <t>Информация по реализации ТМЦ (группа Подшипники)</t>
  </si>
  <si>
    <t>Информация по реализации ТМЦ (группа ИНСТРУМЕНТ)</t>
  </si>
  <si>
    <t>Информация по реализации неликвидных ТМЦ (ЛКМ и ГСМ)</t>
  </si>
  <si>
    <t>Информация по реализации  ТМЦ (группа Листовой, трубный и сортовой металлопрокат)</t>
  </si>
  <si>
    <t>Информация по реализации ТМЦ (группа ЛОМ)</t>
  </si>
  <si>
    <t>Информация по реализации неликвидных ТМЦ (группа ЦВЕТНОЙ МЕТАЛЛОПРОКАТ)</t>
  </si>
  <si>
    <t>Информация по реализации ТМЦ (группа МЕТИЗЫ)</t>
  </si>
  <si>
    <t>Информация по реализации  ТМЦ (группа ЗАПЧАСТИ К ПРОМЫШЛЕННОМУ ОБОРУДОВАНИЮ)</t>
  </si>
  <si>
    <t>Информация по реализации  ТМЦ (группа Неликвидные ТМЦ и запчасти)</t>
  </si>
  <si>
    <t>Информация по реализации  ТМЦ (группа  Запчасти к системе охлаждения промышленной техники (ООО Завод Агромаш и ООО Четра и т.п.)</t>
  </si>
  <si>
    <t>Цена стартовая без НДС - 4,98%</t>
  </si>
  <si>
    <t xml:space="preserve">Цена стартовая без НДС - 4,98% </t>
  </si>
  <si>
    <t>Цена стартовая без НДС -4,98%</t>
  </si>
  <si>
    <t>КРОНШТЕЙН</t>
  </si>
  <si>
    <t>ПАЛЕЦ</t>
  </si>
  <si>
    <t>ПЛАСТИНА</t>
  </si>
  <si>
    <t>ШПИЛЬКА</t>
  </si>
  <si>
    <t>ТРУБА</t>
  </si>
  <si>
    <t>ГАЙКА НАКИДНАЯ</t>
  </si>
  <si>
    <t>ХОМУТ</t>
  </si>
  <si>
    <t>ОСЬ</t>
  </si>
  <si>
    <t>СКОБА</t>
  </si>
  <si>
    <t>СТУПИЦА</t>
  </si>
  <si>
    <t>ПЛАНКА</t>
  </si>
  <si>
    <t>КОЖУХ</t>
  </si>
  <si>
    <t>GТ2210400010</t>
  </si>
  <si>
    <t>ССУА сод.Sb до 5.9%</t>
  </si>
  <si>
    <t>Лом твердосплавных пластин ВК, ТК</t>
  </si>
  <si>
    <t>G002742</t>
  </si>
  <si>
    <t>ПТ</t>
  </si>
  <si>
    <t>GТ7032205005</t>
  </si>
  <si>
    <t>GТ7032205002</t>
  </si>
  <si>
    <t>0323553</t>
  </si>
  <si>
    <t>G0243867</t>
  </si>
  <si>
    <t>0314801</t>
  </si>
  <si>
    <t>GТ7032205007</t>
  </si>
  <si>
    <t>GТ7032205011</t>
  </si>
  <si>
    <t>GТ7032205020</t>
  </si>
  <si>
    <t>GТ100218</t>
  </si>
  <si>
    <t>0314798</t>
  </si>
  <si>
    <t>0305795</t>
  </si>
  <si>
    <t>GТ7032205018</t>
  </si>
  <si>
    <t>G0199431</t>
  </si>
  <si>
    <t>G0243794</t>
  </si>
  <si>
    <t>GТ7032205001</t>
  </si>
  <si>
    <t>Вал карданный 2001-49-1-01</t>
  </si>
  <si>
    <t>Вал карданный 2001-49-1-02</t>
  </si>
  <si>
    <t>Вал карданный 2001-49-1-10СБ</t>
  </si>
  <si>
    <t>Вал карданный 81-4250010-111</t>
  </si>
  <si>
    <t>Вал карданный 81-4250010-51</t>
  </si>
  <si>
    <t>Вал карданный 91-4250010-20</t>
  </si>
  <si>
    <t>Вал карданный 1101-49-1-01</t>
  </si>
  <si>
    <t>Вал карданный 81-4250010-50</t>
  </si>
  <si>
    <t>Вал карданный Е17.060-09</t>
  </si>
  <si>
    <t>Вал карданный 81-4250010-31</t>
  </si>
  <si>
    <t>Вал карданный 81-4250010-81</t>
  </si>
  <si>
    <t>Вал карданный 81-4250010-30</t>
  </si>
  <si>
    <t>Вал карданный 1101-49-1-10</t>
  </si>
  <si>
    <t>Вал карданный 1101-49-1-11</t>
  </si>
  <si>
    <t>Вал карданный 1101-49-1</t>
  </si>
  <si>
    <t>GТ099175</t>
  </si>
  <si>
    <t>GТ7613115002</t>
  </si>
  <si>
    <t>G16.10.99.0008</t>
  </si>
  <si>
    <t>G0116849</t>
  </si>
  <si>
    <t>0332834</t>
  </si>
  <si>
    <t>0332833</t>
  </si>
  <si>
    <t>G0116752</t>
  </si>
  <si>
    <t>GТ104160</t>
  </si>
  <si>
    <t>GТ7613057010</t>
  </si>
  <si>
    <t>GТ214933</t>
  </si>
  <si>
    <t>GТ222252</t>
  </si>
  <si>
    <t>GТ211304</t>
  </si>
  <si>
    <t>GТ104161</t>
  </si>
  <si>
    <t>G0132282</t>
  </si>
  <si>
    <t>GТ099356</t>
  </si>
  <si>
    <t>GТ009588</t>
  </si>
  <si>
    <t>GТ099357</t>
  </si>
  <si>
    <t>G002193</t>
  </si>
  <si>
    <t>GТ070984</t>
  </si>
  <si>
    <t>0323047</t>
  </si>
  <si>
    <t>GУЭ1708</t>
  </si>
  <si>
    <t>GТ7612260327</t>
  </si>
  <si>
    <t>GТ080104</t>
  </si>
  <si>
    <t>GТ105577</t>
  </si>
  <si>
    <t>0311354</t>
  </si>
  <si>
    <t>G50.05.30.00.602Я-00</t>
  </si>
  <si>
    <t>G001564</t>
  </si>
  <si>
    <t>0311702</t>
  </si>
  <si>
    <t>G0274005</t>
  </si>
  <si>
    <t>GУЭ1703</t>
  </si>
  <si>
    <t>GТ068407</t>
  </si>
  <si>
    <t>Болт М14-6gх65.88 ГОСТ 7795-70</t>
  </si>
  <si>
    <t>Болт М12-6дх40.40.88 ГОСТ 7796-70</t>
  </si>
  <si>
    <t>БОЛТ М12Х140.66.019 ГОСТ 7795-70</t>
  </si>
  <si>
    <t>Болт К280-22-001_ПФ</t>
  </si>
  <si>
    <t>Хомут с Т-болтом 100 с пружиной 97-103 AISI 201 W2</t>
  </si>
  <si>
    <t>Хомут с Т-болтом 75 с пружиной 72-79 AISI 201 W2</t>
  </si>
  <si>
    <t>Болт замыкающий ТЖ203-22-003_ПФ</t>
  </si>
  <si>
    <t>Рым-болт М8 цинк DIN 580</t>
  </si>
  <si>
    <t>Болт М10-6gх25.109.20Г2Р.019 ГОСТ 7796-70</t>
  </si>
  <si>
    <t>Болт 285906_ПФ</t>
  </si>
  <si>
    <t>Болт 3М12-6gх130.109.40Х.019 ГОСТ 7795-70 280392</t>
  </si>
  <si>
    <t>Болт М30х2-6gх80.109.40Х.019 ГОСТ 7798-70 280930</t>
  </si>
  <si>
    <t>Рым-болт М10 цинк DIN 580</t>
  </si>
  <si>
    <t>Болт 285905_ПФ</t>
  </si>
  <si>
    <t>БОЛТ КРОНШТЕЙНА ЗАДНЕГО 77.29.605</t>
  </si>
  <si>
    <t>БОЛТ ОПОРЫ ПЕРЕДНЕЙ 77.29.604-1</t>
  </si>
  <si>
    <t>Болт М24х2-6gх150.109.20Г2Р.019 ГОСТ 7796-70</t>
  </si>
  <si>
    <t>Болт М8х60 N.1 TE CF5</t>
  </si>
  <si>
    <t>Болт М16х1,5-6gх60.88.019 ГОСТ 7795-70</t>
  </si>
  <si>
    <t>Болт М20-6gх85.109.20Г2Р.019 ГОСТ 7795-70</t>
  </si>
  <si>
    <t>БОЛТ СПЕЦИАЛЬНЫЙ ЖКН6198</t>
  </si>
  <si>
    <t>БОЛТ М8-6ДХ35.109.40Х.019 ГОСТ 7796-70</t>
  </si>
  <si>
    <t>Болт М16-6gх130.88.019 ГОСТ 7796-70</t>
  </si>
  <si>
    <t>БОЛТ Е 960.05.30.00.602Б</t>
  </si>
  <si>
    <t>Болт М12х1,25-6gх55.88.019 ГОСТ 7796-70</t>
  </si>
  <si>
    <t>Болт М12-6gх45.45.88.019 ГОСТ 7796-70</t>
  </si>
  <si>
    <t>Болт М12х1,25-6gх35.88.019 ГОСТ 7796-70</t>
  </si>
  <si>
    <t>БОЛТ СПЕЦИАЛЬНЫЙ 61382</t>
  </si>
  <si>
    <t>Винт М8х25 ГОСТ 11738-84</t>
  </si>
  <si>
    <t>ВИНТ РЕГУЛИРОВОЧНЫЙ 77.38.129</t>
  </si>
  <si>
    <t>Винт DIN912 8.8 оцинкованный М6х30</t>
  </si>
  <si>
    <t>Винт М10-6gх16.88.019 DIN 912/ГОСТ11738-84</t>
  </si>
  <si>
    <t>Винт М10-6gх30.88.019DIN 912/ГОСТ11738-84</t>
  </si>
  <si>
    <t>Винт М10-6gх50.88.019 DIN 912/ГОСТ11738-84</t>
  </si>
  <si>
    <t>Винт М10-6gх60.88.019 DIN 912/ГОСТ11738-84</t>
  </si>
  <si>
    <t>Винт М10-6gх65.109.019 ГОСТ 11738-84</t>
  </si>
  <si>
    <t>Винт М10-6gх90.88.019 DIN 912/ГОСТ11738-84</t>
  </si>
  <si>
    <t>Винт М12-6gх100.88.019 DIN 912/ГОСТ11738-84</t>
  </si>
  <si>
    <t>Винт М12-6gх120.88.019 DIN 912/ГОСТ11738-84</t>
  </si>
  <si>
    <t>Винт М12-6gх40.88.019 DIN 912/ГОСТ11738-84</t>
  </si>
  <si>
    <t>Винт М12-6gх60.88.019DIN 912/ГОСТ11738-84</t>
  </si>
  <si>
    <t>Винт М12-6gх90.88.019 DIN 912/ГОСТ11738-84</t>
  </si>
  <si>
    <t>Винт М4-6gх10.88.019 DIN 912/ГОСТ11738-84</t>
  </si>
  <si>
    <t>Винт М4-6gх14.88.019 DIN 912/ГОСТ11738-84</t>
  </si>
  <si>
    <t>Винт М4-6gх20.88.019 DIN 912/ГОСТ11738-84</t>
  </si>
  <si>
    <t>Винт М5-6gх10.88.019 DIN 912/ГОСТ11738-84</t>
  </si>
  <si>
    <t>Винт М5-6gх14.88.019 DIN 912/ГОСТ11738-84</t>
  </si>
  <si>
    <t>Винт М5-6gх20.88.019 DIN 912/ГОСТ11738-84</t>
  </si>
  <si>
    <t>Винт М5-6gх25.88.019 DIN 912/ГОСТ11738-84</t>
  </si>
  <si>
    <t>Винт М5-6gх50.88.019 DIN 912/ГОСТ11738-84</t>
  </si>
  <si>
    <t>Винт М5-6gх60.88.019 DIN 912/ГОСТ11738-84</t>
  </si>
  <si>
    <t>Винт М6-6gх14.88.019 DIN 912/ГОСТ11738-84</t>
  </si>
  <si>
    <t>Винт М6-6gх25.88.019 DIN 912/ГОСТ11738-84</t>
  </si>
  <si>
    <t>Винт М6-6gх40.88.019 DIN 912/ГОСТ11738-84</t>
  </si>
  <si>
    <t>Винт М6-6gх50.88.019 DIN 912/ГОСТ11738-84</t>
  </si>
  <si>
    <t>Винт М6-6gх90.88.019 DIN 912/ГОСТ11738-84</t>
  </si>
  <si>
    <t>Винт М6х16 ГОСТ 11738-84</t>
  </si>
  <si>
    <t>Винт М6х20 ГОСТ 11738-84</t>
  </si>
  <si>
    <t>Винт М8-6gх100.88.019 DIN 912/ГОСТ11738-84</t>
  </si>
  <si>
    <t>Винт М8-6gх16.88.019 DIN 912/ГОСТ11738-84</t>
  </si>
  <si>
    <t>Винт М8-6gх35.88.019 DIN 912/ГОСТ11738-84</t>
  </si>
  <si>
    <t>Винт М8-6gх45.88.019 DIN 912/ГОСТ11738-84</t>
  </si>
  <si>
    <t>Винт М8-6gх50.88.019 DIN 912/ГОСТ11738-84</t>
  </si>
  <si>
    <t>Винт М8-6gх60.88.019 DIN 912/ГОСТ11738-84</t>
  </si>
  <si>
    <t>Винт М8-6gх80.88.019 DIN 912/ГОСТ11738-84</t>
  </si>
  <si>
    <t>Винт М8х20 ГОСТ11738</t>
  </si>
  <si>
    <t>Винт М6-6gх16.109.019 DIN 7991</t>
  </si>
  <si>
    <t>ВИНТ КДМ 6219</t>
  </si>
  <si>
    <t>ВИНТ ПОДКОСА ЛЕВЫЙ КДМ60048</t>
  </si>
  <si>
    <t>Винт М10-6gх20.88.019 DIN 912/ГОСТ11738-84</t>
  </si>
  <si>
    <t>G008616</t>
  </si>
  <si>
    <t>G008618</t>
  </si>
  <si>
    <t>G008619</t>
  </si>
  <si>
    <t>G008620</t>
  </si>
  <si>
    <t>0346963</t>
  </si>
  <si>
    <t>G008621</t>
  </si>
  <si>
    <t>G008625</t>
  </si>
  <si>
    <t>G008626</t>
  </si>
  <si>
    <t>G008622</t>
  </si>
  <si>
    <t>G008623</t>
  </si>
  <si>
    <t>G008624</t>
  </si>
  <si>
    <t>G008627</t>
  </si>
  <si>
    <t>G008628</t>
  </si>
  <si>
    <t>G008629</t>
  </si>
  <si>
    <t>G008630</t>
  </si>
  <si>
    <t>G008631</t>
  </si>
  <si>
    <t>G008632</t>
  </si>
  <si>
    <t>G008633</t>
  </si>
  <si>
    <t>G008634</t>
  </si>
  <si>
    <t>G008635</t>
  </si>
  <si>
    <t>G008638</t>
  </si>
  <si>
    <t>G008639</t>
  </si>
  <si>
    <t>G008640</t>
  </si>
  <si>
    <t>G008641</t>
  </si>
  <si>
    <t>G008642</t>
  </si>
  <si>
    <t>GТ7770001035</t>
  </si>
  <si>
    <t>GТ7770000700</t>
  </si>
  <si>
    <t>G008649</t>
  </si>
  <si>
    <t>G008643</t>
  </si>
  <si>
    <t>G008644</t>
  </si>
  <si>
    <t>G008645</t>
  </si>
  <si>
    <t>G008646</t>
  </si>
  <si>
    <t>G008647</t>
  </si>
  <si>
    <t>G008648</t>
  </si>
  <si>
    <t>G0028708</t>
  </si>
  <si>
    <t>G008324</t>
  </si>
  <si>
    <t>GКДМ6219</t>
  </si>
  <si>
    <t>GТ077213</t>
  </si>
  <si>
    <t>G008617</t>
  </si>
  <si>
    <t>GТ7770001141</t>
  </si>
  <si>
    <t>GТ099589</t>
  </si>
  <si>
    <t>GТ7631359005</t>
  </si>
  <si>
    <t>Гидроцилиндр 011101-97-543-11СБП</t>
  </si>
  <si>
    <t>Гидроцилиндр 2501-98-522-08СБП</t>
  </si>
  <si>
    <t>Гидроцилиндр 46-98-510-12СБП</t>
  </si>
  <si>
    <t>Гидроцилиндр ЦГ-100.63х505.11-01</t>
  </si>
  <si>
    <t>Гидроцилиндр ЦГ-110.63х1330.47</t>
  </si>
  <si>
    <t>Гидроцилиндр ЦГ-110.63х1330.47-01</t>
  </si>
  <si>
    <t>Гидроцилиндр ЦГ-110.63х1330.47-02</t>
  </si>
  <si>
    <t>Гидроцилиндр ЦГ-125.63х100.11-01</t>
  </si>
  <si>
    <t>Гидроцилиндр ЦГ-125.70х1370.47</t>
  </si>
  <si>
    <t>Гидроцилиндр ЦГ-125.70х1370.47-01</t>
  </si>
  <si>
    <t>Гидроцилиндр ЦГ-125.70х1370.47-02</t>
  </si>
  <si>
    <t>Гидроцилиндр ЦГ-125.80х1222.47</t>
  </si>
  <si>
    <t>Гидроцилиндр ЦГ-140.63х160.11-02</t>
  </si>
  <si>
    <t>Гидроцилиндр ЦГ-140.80х600.11</t>
  </si>
  <si>
    <t>Гидроцилиндр ЦГ-140.80х600.11-01</t>
  </si>
  <si>
    <t>Гидроцилиндр ЦГ-140.90х1830.47</t>
  </si>
  <si>
    <t>Гидроцилиндр ЦГ-140.90х1830.47-01</t>
  </si>
  <si>
    <t>Гидроцилиндр ЦГ-160.63х230.11</t>
  </si>
  <si>
    <t>Гидроцилиндр ЦГ-160.63х530.11-02</t>
  </si>
  <si>
    <t>Гидроцилиндр ЦГ-180.80х480.11-01 414300000119С</t>
  </si>
  <si>
    <t>Гидроцилиндр ЦГ-180.90х240.11</t>
  </si>
  <si>
    <t>Гидроцилиндр ЦГ-200.100х220.11-01</t>
  </si>
  <si>
    <t>Гидроцилиндр ЦГ-200.90х240.11</t>
  </si>
  <si>
    <t>Гидроцилиндр ЦГ-220.100х1245.11</t>
  </si>
  <si>
    <t>Гидроцилиндр ЦГ-220.100х214.11-01</t>
  </si>
  <si>
    <t>Гидроцилиндр ЦГ-220.100х240.11-01</t>
  </si>
  <si>
    <t>Гидроцилиндр ЦГ-220.100х300.11-01</t>
  </si>
  <si>
    <t>Гидроцилиндр ЦГ-220.100х485.11-01</t>
  </si>
  <si>
    <t>Гидроцилиндр ЦГ-220.100х500.11</t>
  </si>
  <si>
    <t>Гидроцилиндр ЦГ-220.100х560.11</t>
  </si>
  <si>
    <t>Гидроцилиндр ЦГ-250.120х240.11</t>
  </si>
  <si>
    <t>Комплект ЗИП для гидроцилиндра ЦГ-220.100х240.11 (-01, ТВЧ, -01ТВЧ)</t>
  </si>
  <si>
    <t>Комплект ЗИП для гидроцилиндра ЦГ-250.120х240.11 (ТВЧ)</t>
  </si>
  <si>
    <t>Гидроцилиндр ЦГ-125.63х412.11</t>
  </si>
  <si>
    <t>Гидроцилиндр ЦГ-140.80х1250.47</t>
  </si>
  <si>
    <t>Гидроцилиндр ЦГ-160.80х1650.47</t>
  </si>
  <si>
    <t>Гидроцилиндр ЦГ-200.100х485.11</t>
  </si>
  <si>
    <t>Гидроцилиндр ЦГ-200.100х520.11</t>
  </si>
  <si>
    <t>Гидроцилиндр ЦГ-220.100х220.11</t>
  </si>
  <si>
    <t>Гидроцилиндр ЦГ-220.100х240.11</t>
  </si>
  <si>
    <t>Гидроцилиндр ЦГ-220.100х485.11</t>
  </si>
  <si>
    <t>Гидроцилиндр ЦГ-220.100х500.11-01</t>
  </si>
  <si>
    <t>Гидроцилиндр ЦГ-250.120х712.11</t>
  </si>
  <si>
    <t>Гидроцилиндр ЦГ-80.50х1268.47 414300000091С</t>
  </si>
  <si>
    <t>Гидроцилиндр ЦГ-100.63х505.11</t>
  </si>
  <si>
    <t>Гидроцилиндр ЦГ-100.63х596.11</t>
  </si>
  <si>
    <t>Гидроцилиндр ЦГ-100.63х596.11-01</t>
  </si>
  <si>
    <t>Гидроцилиндр ЦГ-160.63х280.11</t>
  </si>
  <si>
    <t>Гидроцилиндр ЦГ-160.80х1400.47</t>
  </si>
  <si>
    <t>Гидроцилиндр ЦГ-180.80х480.11-03</t>
  </si>
  <si>
    <t>Гидроцилиндр ЦГ-220.100х520.11-01</t>
  </si>
  <si>
    <t>Гидроцилиндр ЦГ-220.100х560.11-01</t>
  </si>
  <si>
    <t>Гидроцилиндр ЦГ-250.120х1245.11</t>
  </si>
  <si>
    <t>Гидроцилиндр ЦГ-80.50х1268.47</t>
  </si>
  <si>
    <t>Гидроцилиндр ЦГ-140.63х160.11-03</t>
  </si>
  <si>
    <t>Гидроцилиндр ЦГ-140.63х530.11</t>
  </si>
  <si>
    <t>Гидроцилиндр ЦГ-140.80х1830.47</t>
  </si>
  <si>
    <t>Гидроцилиндр ЦГ-180.80х480.11-02</t>
  </si>
  <si>
    <t>Гидроцилиндр ЦГ-140.63х160.11-01</t>
  </si>
  <si>
    <t>Гидроцилиндр ЦГ-140.63х530.11-01</t>
  </si>
  <si>
    <t>Гидроцилиндр ЦГ-160.63х530.11</t>
  </si>
  <si>
    <t>Гидроцилиндр ЦГ-160.63х530.11-01</t>
  </si>
  <si>
    <t>Гидроцилиндр ЦГ-200.100х220.11</t>
  </si>
  <si>
    <t>Гидроцилиндр ЦГ-100.63х1370.47-02</t>
  </si>
  <si>
    <t>Гидроцилиндр ЦГ-100.63х505.11-03</t>
  </si>
  <si>
    <t>Гидроцилиндр ЦГ-140.63х430.11</t>
  </si>
  <si>
    <t>Гидроцилиндр ЦГ-160.63х160.11</t>
  </si>
  <si>
    <t>Гидроцилиндр ЦГ-220.100х240.11-03</t>
  </si>
  <si>
    <t>Комплект ЗИП для гидроцилиндра ЦГ-140.63х510.11 ТВЧ</t>
  </si>
  <si>
    <t>Гидроцилиндр ЦГ-100.63х505.11-02</t>
  </si>
  <si>
    <t>Гидроцилиндр ЦГ-180.80х480.11</t>
  </si>
  <si>
    <t>Гидроцилиндр ЦГ-180.80х480.11-01</t>
  </si>
  <si>
    <t>Гидроцилиндр ЦГ-220.100х520.11</t>
  </si>
  <si>
    <t>Гидроцилиндр ЦГ-220.100х610.11</t>
  </si>
  <si>
    <t>Гидроцилиндр ЦГ-220.100х610.11-01</t>
  </si>
  <si>
    <t>Гидроцилиндр ЦГ-140.80х1400.47</t>
  </si>
  <si>
    <t>G0216957</t>
  </si>
  <si>
    <t>G0215613</t>
  </si>
  <si>
    <t>G0215620</t>
  </si>
  <si>
    <t>G0206378</t>
  </si>
  <si>
    <t>G0255466</t>
  </si>
  <si>
    <t>0255460</t>
  </si>
  <si>
    <t>G0255465</t>
  </si>
  <si>
    <t>G0206363</t>
  </si>
  <si>
    <t>G0255451</t>
  </si>
  <si>
    <t>G0255452</t>
  </si>
  <si>
    <t>0300743</t>
  </si>
  <si>
    <t>0311139</t>
  </si>
  <si>
    <t>G0242788</t>
  </si>
  <si>
    <t>0294825</t>
  </si>
  <si>
    <t>0294826</t>
  </si>
  <si>
    <t>0302920</t>
  </si>
  <si>
    <t>0302921</t>
  </si>
  <si>
    <t>G0255453</t>
  </si>
  <si>
    <t>G0252347</t>
  </si>
  <si>
    <t>0274386</t>
  </si>
  <si>
    <t>0303599</t>
  </si>
  <si>
    <t>0294843</t>
  </si>
  <si>
    <t>0303602</t>
  </si>
  <si>
    <t>0321295</t>
  </si>
  <si>
    <t>GТ106540</t>
  </si>
  <si>
    <t>GТ106539</t>
  </si>
  <si>
    <t>0308396</t>
  </si>
  <si>
    <t>0255458</t>
  </si>
  <si>
    <t>GТ106533</t>
  </si>
  <si>
    <t>GТ106531</t>
  </si>
  <si>
    <t>0255459</t>
  </si>
  <si>
    <t>0349901</t>
  </si>
  <si>
    <t>0349905</t>
  </si>
  <si>
    <t>0294836</t>
  </si>
  <si>
    <t>G0206396</t>
  </si>
  <si>
    <t>0255454</t>
  </si>
  <si>
    <t>0303627</t>
  </si>
  <si>
    <t>0303628</t>
  </si>
  <si>
    <t>0294828</t>
  </si>
  <si>
    <t>0294820</t>
  </si>
  <si>
    <t>0255457</t>
  </si>
  <si>
    <t>GТ106534</t>
  </si>
  <si>
    <t>0300657</t>
  </si>
  <si>
    <t>G0206362</t>
  </si>
  <si>
    <t>G0206366</t>
  </si>
  <si>
    <t>0305794</t>
  </si>
  <si>
    <t>0310733</t>
  </si>
  <si>
    <t>0310105</t>
  </si>
  <si>
    <t>G0216031</t>
  </si>
  <si>
    <t>0294841</t>
  </si>
  <si>
    <t>0255456</t>
  </si>
  <si>
    <t>GТ106532</t>
  </si>
  <si>
    <t>0304315</t>
  </si>
  <si>
    <t>G0218533</t>
  </si>
  <si>
    <t>GТ106538</t>
  </si>
  <si>
    <t>0289750</t>
  </si>
  <si>
    <t>G0159159</t>
  </si>
  <si>
    <t>GТ106537</t>
  </si>
  <si>
    <t>G0197971</t>
  </si>
  <si>
    <t>0289751</t>
  </si>
  <si>
    <t>0294821</t>
  </si>
  <si>
    <t>0294822</t>
  </si>
  <si>
    <t>0294829</t>
  </si>
  <si>
    <t>G0198000</t>
  </si>
  <si>
    <t>G0198002</t>
  </si>
  <si>
    <t>0321868</t>
  </si>
  <si>
    <t>0294844</t>
  </si>
  <si>
    <t>0304881</t>
  </si>
  <si>
    <t>0348765</t>
  </si>
  <si>
    <t>G0198001</t>
  </si>
  <si>
    <t>GТ106535</t>
  </si>
  <si>
    <t>GТ106536</t>
  </si>
  <si>
    <t>0255455</t>
  </si>
  <si>
    <t>0294838</t>
  </si>
  <si>
    <t>0294839</t>
  </si>
  <si>
    <t>0294840</t>
  </si>
  <si>
    <t>GТ002793</t>
  </si>
  <si>
    <t>G0256374</t>
  </si>
  <si>
    <t>G0160865</t>
  </si>
  <si>
    <t>G0152896</t>
  </si>
  <si>
    <t>GТ7113004843</t>
  </si>
  <si>
    <t>GТ7103004322</t>
  </si>
  <si>
    <t>Блок гидрораспределителей SB23-EHS1 5-FACH, арт. R917009120</t>
  </si>
  <si>
    <t>Блок гидрораспределителей 06SB-24-10/EHS-230./MP-EHR-CVEV R917012532</t>
  </si>
  <si>
    <t>Блок клапанный HICFP02-4A-AL-1X/DR30G24K40 арт. R901364049</t>
  </si>
  <si>
    <t>Гидроблок дистанционного управления 1БДУ-4/11РФ3П.Ш1</t>
  </si>
  <si>
    <t>Блок клапанный M6-1519-30/4M6-22W, арт. R901416091</t>
  </si>
  <si>
    <t>Блок обратно-предохранительных гидроклапанов БОПК-25.3-01 ТУ 4144-014-00239882-2007</t>
  </si>
  <si>
    <t>GТ208058</t>
  </si>
  <si>
    <t>0065137</t>
  </si>
  <si>
    <t>GТ2150004537</t>
  </si>
  <si>
    <t>0306055</t>
  </si>
  <si>
    <t>Блок выключателей 1102-10-150СБ</t>
  </si>
  <si>
    <t>Блок предохранителей 41.3722.000</t>
  </si>
  <si>
    <t>Блок электронный тягового реле АНЖС 453743.001</t>
  </si>
  <si>
    <t>Блок предохранителей БПР-13.09.01 Ф54.811.000-40</t>
  </si>
  <si>
    <t>G0129026</t>
  </si>
  <si>
    <t>GТ7137199128</t>
  </si>
  <si>
    <t>G0157391</t>
  </si>
  <si>
    <t>0347360</t>
  </si>
  <si>
    <t>0285033</t>
  </si>
  <si>
    <t>0307588</t>
  </si>
  <si>
    <t>Блок радиаторов Б 1133К.004.0000</t>
  </si>
  <si>
    <t>Блок радиаторов БР 09.1301.000-2</t>
  </si>
  <si>
    <t>Блок радиаторов БР-90.1301.000</t>
  </si>
  <si>
    <t>Блок радиаторов Т-4002Б.1301.000</t>
  </si>
  <si>
    <t>Блок радиаторов Б Т2502ЯК.1301.0000</t>
  </si>
  <si>
    <t>Блок радиаторов Б 2002К.1301012</t>
  </si>
  <si>
    <t>Блок оконный PFR-5-35</t>
  </si>
  <si>
    <t>Блок липкий 76х76 100л. Stick *n зеленый</t>
  </si>
  <si>
    <t>Блок шестерен 1 и 2 передач 77.37.234/ЗГ</t>
  </si>
  <si>
    <t>Блок шестерен 5 и 6 передач 77.37.225/ЗГ</t>
  </si>
  <si>
    <t>G0120511</t>
  </si>
  <si>
    <t>GТ20200000050</t>
  </si>
  <si>
    <t>0317477</t>
  </si>
  <si>
    <t>0357596</t>
  </si>
  <si>
    <t>GТ071633</t>
  </si>
  <si>
    <t>GТ071665</t>
  </si>
  <si>
    <t>GТ7683012637</t>
  </si>
  <si>
    <t>GТ076699</t>
  </si>
  <si>
    <t>GТ5214110022</t>
  </si>
  <si>
    <t>GТ043145</t>
  </si>
  <si>
    <t>0330132</t>
  </si>
  <si>
    <t>GТ097717</t>
  </si>
  <si>
    <t>GТ043140</t>
  </si>
  <si>
    <t>GТ070969</t>
  </si>
  <si>
    <t>G41.45.99.0180</t>
  </si>
  <si>
    <t>GГАЙКАМ36Х36</t>
  </si>
  <si>
    <t>G950.20.01.00.699Я</t>
  </si>
  <si>
    <t>GТ070945</t>
  </si>
  <si>
    <t>GТ067064</t>
  </si>
  <si>
    <t>GТ071009</t>
  </si>
  <si>
    <t>GТ071010</t>
  </si>
  <si>
    <t>G41.45.99.0134</t>
  </si>
  <si>
    <t>GГАЙКАМ27Х156</t>
  </si>
  <si>
    <t>GТ089852</t>
  </si>
  <si>
    <t>Гайка М12х1,25-6H.10.20Г2Р.019 ГОСТ 5915-70</t>
  </si>
  <si>
    <t>Гайка М20-6Н.6.019 ГОСТ 5916-70</t>
  </si>
  <si>
    <t>Гайка накидная Т.02.10L</t>
  </si>
  <si>
    <t>ГАЙКА 162.60.136</t>
  </si>
  <si>
    <t>Гайка М42х3-6H.12.019 ГОСТ 15523-70</t>
  </si>
  <si>
    <t>ГАЙКА 112.39.114-1</t>
  </si>
  <si>
    <t>ГАЙКА УПОРНАЯ 162.60.151</t>
  </si>
  <si>
    <t>ГАЙКА УПОРНАЯ</t>
  </si>
  <si>
    <t>ГАЙКА НАКИДНАЯ Т.22.02.010-М30Х2</t>
  </si>
  <si>
    <t>ГАЙКА М36Х3.6.04.019 ГОСТ 5929-70</t>
  </si>
  <si>
    <t>ГАЙКА КДМ 6299</t>
  </si>
  <si>
    <t>ГАЙКА КДМ60053А</t>
  </si>
  <si>
    <t>ГАЙКА НАКИДНАЯ Т.06.02.004-М12Х1,5</t>
  </si>
  <si>
    <t>ГАЙКА М27Х1.5.6Н.05.019 ГОСТ 11871-88</t>
  </si>
  <si>
    <t>Гайка М20х1,5-6H.12.40Х.019 ГОСТ 5915-70</t>
  </si>
  <si>
    <t>Саморез 4.8х19 для крепления кровельных материалов с шайбой,оц</t>
  </si>
  <si>
    <t>Саморез  с прессшайбой  со сверлом  4,2Х19</t>
  </si>
  <si>
    <t>Саморез 4,8х35 для крепления кровельн.материалов с шайбой,оц.(3200 шт/уп,Daxmer)</t>
  </si>
  <si>
    <t>G003806</t>
  </si>
  <si>
    <t>GТ096364</t>
  </si>
  <si>
    <t>G0170203</t>
  </si>
  <si>
    <t>GТ7701300161</t>
  </si>
  <si>
    <t>0314856</t>
  </si>
  <si>
    <t>GТ7721000165</t>
  </si>
  <si>
    <t>GТ093383</t>
  </si>
  <si>
    <t>GТ099690</t>
  </si>
  <si>
    <t>GТ075935</t>
  </si>
  <si>
    <t>GТ076663</t>
  </si>
  <si>
    <t>GТ7701240263</t>
  </si>
  <si>
    <t>G005649</t>
  </si>
  <si>
    <t>GТ080981</t>
  </si>
  <si>
    <t>GТ072050</t>
  </si>
  <si>
    <t>GТ074101</t>
  </si>
  <si>
    <t>GТ067380</t>
  </si>
  <si>
    <t>G0178980</t>
  </si>
  <si>
    <t>Шайба 8Т.65Г.019 ГОСТ 6402-70</t>
  </si>
  <si>
    <t>Пробка DIN908-ST-М30х1,5 - AА (с уплотнительной шайбой из алюминия)</t>
  </si>
  <si>
    <t>Шайба 10ОТ.65Г.019 ГОСТ 6402-70</t>
  </si>
  <si>
    <t>Шайба А10.01.019 ГОСТ 11371-78</t>
  </si>
  <si>
    <t>ШАЙБА УПОРНАЯ ВЕДУЩЕГО ВАЛА 77.41.326-1</t>
  </si>
  <si>
    <t>Шайба 12.65Г.019 ГОСТ 6402-70</t>
  </si>
  <si>
    <t>ШАЙБА УПОРНАЯ 44-40420</t>
  </si>
  <si>
    <t>Шайба А24.02.019 ГОСТ 11371-78</t>
  </si>
  <si>
    <t>Шайба 36 стопорная с носком оцинкованная ГОСТ 13465-77</t>
  </si>
  <si>
    <t>ШАЙБА ПП3.01.01.004</t>
  </si>
  <si>
    <t>ШАЙБА 12.08.11.01.412</t>
  </si>
  <si>
    <t>ШАЙБА ГСТ0011А-03</t>
  </si>
  <si>
    <t>ШАЙБА 16.65Г ГОСТ 6402-70</t>
  </si>
  <si>
    <t>0344552</t>
  </si>
  <si>
    <t>0350053</t>
  </si>
  <si>
    <t>0350021</t>
  </si>
  <si>
    <t>0351108</t>
  </si>
  <si>
    <t>0267260</t>
  </si>
  <si>
    <t>G0173237</t>
  </si>
  <si>
    <t>GТ002876</t>
  </si>
  <si>
    <t>0352698</t>
  </si>
  <si>
    <t>0350023</t>
  </si>
  <si>
    <t>0344383</t>
  </si>
  <si>
    <t>0316078</t>
  </si>
  <si>
    <t>0344384</t>
  </si>
  <si>
    <t>0344390</t>
  </si>
  <si>
    <t>0344392</t>
  </si>
  <si>
    <t>G0196751</t>
  </si>
  <si>
    <t>GТ5204101800</t>
  </si>
  <si>
    <t>GТ5204110432</t>
  </si>
  <si>
    <t>0344551</t>
  </si>
  <si>
    <t>0328193</t>
  </si>
  <si>
    <t>0325094</t>
  </si>
  <si>
    <t>G0165358</t>
  </si>
  <si>
    <t>0279341</t>
  </si>
  <si>
    <t>0340295</t>
  </si>
  <si>
    <t>0266208</t>
  </si>
  <si>
    <t>0344554</t>
  </si>
  <si>
    <t>0344553</t>
  </si>
  <si>
    <t>0339725</t>
  </si>
  <si>
    <t>0328196</t>
  </si>
  <si>
    <t>0356063</t>
  </si>
  <si>
    <t>0344412</t>
  </si>
  <si>
    <t>0344532</t>
  </si>
  <si>
    <t>0344413</t>
  </si>
  <si>
    <t>0259233</t>
  </si>
  <si>
    <t>GТ5204111151</t>
  </si>
  <si>
    <t>0340294</t>
  </si>
  <si>
    <t>0352754</t>
  </si>
  <si>
    <t>G0189654</t>
  </si>
  <si>
    <t>0344400</t>
  </si>
  <si>
    <t>0344399</t>
  </si>
  <si>
    <t>0344402</t>
  </si>
  <si>
    <t>0350051</t>
  </si>
  <si>
    <t>0344403</t>
  </si>
  <si>
    <t>0344398</t>
  </si>
  <si>
    <t>0356000</t>
  </si>
  <si>
    <t>0344556</t>
  </si>
  <si>
    <t>0316102</t>
  </si>
  <si>
    <t>0316104</t>
  </si>
  <si>
    <t>0350052</t>
  </si>
  <si>
    <t>0317675</t>
  </si>
  <si>
    <t>0317678</t>
  </si>
  <si>
    <t>0350056</t>
  </si>
  <si>
    <t>0317682</t>
  </si>
  <si>
    <t>0317685</t>
  </si>
  <si>
    <t>ОСП003462</t>
  </si>
  <si>
    <t>GТ5204111230</t>
  </si>
  <si>
    <t>GТ5204111290</t>
  </si>
  <si>
    <t>GТ5204101571</t>
  </si>
  <si>
    <t>0257787</t>
  </si>
  <si>
    <t>0347434</t>
  </si>
  <si>
    <t>0344555</t>
  </si>
  <si>
    <t>GТ5204100700</t>
  </si>
  <si>
    <t>G0138156</t>
  </si>
  <si>
    <t>0300015</t>
  </si>
  <si>
    <t>G0164192</t>
  </si>
  <si>
    <t>GТ075690</t>
  </si>
  <si>
    <t>0352699</t>
  </si>
  <si>
    <t>0317229</t>
  </si>
  <si>
    <t>G0196939</t>
  </si>
  <si>
    <t>0352700</t>
  </si>
  <si>
    <t>GТ5204101402</t>
  </si>
  <si>
    <t>0317679</t>
  </si>
  <si>
    <t>GТ5204111358</t>
  </si>
  <si>
    <t>GТ5204111880</t>
  </si>
  <si>
    <t>0327627</t>
  </si>
  <si>
    <t>G0198323</t>
  </si>
  <si>
    <t>GТ5204111237</t>
  </si>
  <si>
    <t>GТ5204115990</t>
  </si>
  <si>
    <t>GТ5204116090</t>
  </si>
  <si>
    <t>GТ5214111265</t>
  </si>
  <si>
    <t>0327498</t>
  </si>
  <si>
    <t>0271542</t>
  </si>
  <si>
    <t>GТ5204110732</t>
  </si>
  <si>
    <t>GТ5204112225</t>
  </si>
  <si>
    <t>0290454</t>
  </si>
  <si>
    <t>0350057</t>
  </si>
  <si>
    <t>GТ5204100525</t>
  </si>
  <si>
    <t>0317683</t>
  </si>
  <si>
    <t>0317684</t>
  </si>
  <si>
    <t>G0186281</t>
  </si>
  <si>
    <t>GТ5204111382</t>
  </si>
  <si>
    <t>0317692</t>
  </si>
  <si>
    <t>0350020</t>
  </si>
  <si>
    <t>0317694</t>
  </si>
  <si>
    <t>0317700</t>
  </si>
  <si>
    <t>0317701</t>
  </si>
  <si>
    <t>G0257234</t>
  </si>
  <si>
    <t>G0160800</t>
  </si>
  <si>
    <t>0299405</t>
  </si>
  <si>
    <t>GТ5204110781</t>
  </si>
  <si>
    <t>0259738</t>
  </si>
  <si>
    <t>G0268711</t>
  </si>
  <si>
    <t>G0238164</t>
  </si>
  <si>
    <t>GТ5204101885</t>
  </si>
  <si>
    <t>GТ5204110675</t>
  </si>
  <si>
    <t>ОСП014143</t>
  </si>
  <si>
    <t>GТ5214111440</t>
  </si>
  <si>
    <t>G0140745</t>
  </si>
  <si>
    <t>G0198315</t>
  </si>
  <si>
    <t>0316077</t>
  </si>
  <si>
    <t>0316066</t>
  </si>
  <si>
    <t>0316067</t>
  </si>
  <si>
    <t>0317677</t>
  </si>
  <si>
    <t>0350058</t>
  </si>
  <si>
    <t>0350039</t>
  </si>
  <si>
    <t>0348491</t>
  </si>
  <si>
    <t>0348479</t>
  </si>
  <si>
    <t>0316070</t>
  </si>
  <si>
    <t>0316071</t>
  </si>
  <si>
    <t>0316072</t>
  </si>
  <si>
    <t>0316074</t>
  </si>
  <si>
    <t>0316075</t>
  </si>
  <si>
    <t>0316069</t>
  </si>
  <si>
    <t>0332415</t>
  </si>
  <si>
    <t>0348487</t>
  </si>
  <si>
    <t>0316082</t>
  </si>
  <si>
    <t>0316079</t>
  </si>
  <si>
    <t>G0198327</t>
  </si>
  <si>
    <t>G0198324</t>
  </si>
  <si>
    <t>G0198326</t>
  </si>
  <si>
    <t>G0198328</t>
  </si>
  <si>
    <t>G0198322</t>
  </si>
  <si>
    <t>0348486</t>
  </si>
  <si>
    <t>G0199269</t>
  </si>
  <si>
    <t>0348477</t>
  </si>
  <si>
    <t>0348490</t>
  </si>
  <si>
    <t>0348485</t>
  </si>
  <si>
    <t>0348482</t>
  </si>
  <si>
    <t>0348478</t>
  </si>
  <si>
    <t>0348489</t>
  </si>
  <si>
    <t>0348483</t>
  </si>
  <si>
    <t>G0198320</t>
  </si>
  <si>
    <t>G0198319</t>
  </si>
  <si>
    <t>0316100</t>
  </si>
  <si>
    <t>0348484</t>
  </si>
  <si>
    <t>0348480</t>
  </si>
  <si>
    <t>0348476</t>
  </si>
  <si>
    <t>G0259736</t>
  </si>
  <si>
    <t>0350054</t>
  </si>
  <si>
    <t>GТ087187</t>
  </si>
  <si>
    <t>0317714</t>
  </si>
  <si>
    <t>0317702</t>
  </si>
  <si>
    <t>G0147980</t>
  </si>
  <si>
    <t>GТ5204111865</t>
  </si>
  <si>
    <t>0283174</t>
  </si>
  <si>
    <t>0339465</t>
  </si>
  <si>
    <t>G0157705</t>
  </si>
  <si>
    <t>G0240072</t>
  </si>
  <si>
    <t>0312164</t>
  </si>
  <si>
    <t>0348481</t>
  </si>
  <si>
    <t>0348492</t>
  </si>
  <si>
    <t>0316086</t>
  </si>
  <si>
    <t>0345731</t>
  </si>
  <si>
    <t>0342071</t>
  </si>
  <si>
    <t>0328141</t>
  </si>
  <si>
    <t>0317680</t>
  </si>
  <si>
    <t>0321206</t>
  </si>
  <si>
    <t>0322491</t>
  </si>
  <si>
    <t>0322960</t>
  </si>
  <si>
    <t>0273459</t>
  </si>
  <si>
    <t>G0155416</t>
  </si>
  <si>
    <t>0300786</t>
  </si>
  <si>
    <t>0308225</t>
  </si>
  <si>
    <t>0308226</t>
  </si>
  <si>
    <t>0308227</t>
  </si>
  <si>
    <t>0308228</t>
  </si>
  <si>
    <t>0316088</t>
  </si>
  <si>
    <t>0316089</t>
  </si>
  <si>
    <t>0308232</t>
  </si>
  <si>
    <t>0309111</t>
  </si>
  <si>
    <t>GТ5204112500</t>
  </si>
  <si>
    <t>GТ5210070042</t>
  </si>
  <si>
    <t>0317712</t>
  </si>
  <si>
    <t>0316090</t>
  </si>
  <si>
    <t>0316091</t>
  </si>
  <si>
    <t>0316092</t>
  </si>
  <si>
    <t>0312281</t>
  </si>
  <si>
    <t>GТ5204100655</t>
  </si>
  <si>
    <t>0269430</t>
  </si>
  <si>
    <t>0269432</t>
  </si>
  <si>
    <t>G0171382</t>
  </si>
  <si>
    <t>0308224</t>
  </si>
  <si>
    <t>0266879</t>
  </si>
  <si>
    <t>РВД 02.148.068A.A05.068G.A05.1300.A-5 ТУ 22.19.30.136-028-93554567-2017</t>
  </si>
  <si>
    <t>РВД 02.85.068A.A05.068A.A05.1120.A-5 ТУ 22.19.30.136-028-93554567-2017</t>
  </si>
  <si>
    <t>РВД 02.85.068A.A05.068A.A05.225.A-5 ТУ 22.19.30.136-028-93554567-2017</t>
  </si>
  <si>
    <t>РВД 02.85.068A.A05.068A.A05.3000.A-2 ТУ 22.19.30.136-028-93554567-2017</t>
  </si>
  <si>
    <t>РВД 02.85.068A.A05.068A.A05.900.A-2 ТУ22.19.30.136-028-93554567-2017</t>
  </si>
  <si>
    <t>РВД 02.85.068A.A05.068G.A05.1410.A-2 ТУ 22.19.30.136-028-93554567-2017</t>
  </si>
  <si>
    <t>РВД 02.85.068A.A05.068G.A05.950.A-2</t>
  </si>
  <si>
    <t>РВД 03.72.068А.А05.068D.А05.1450.А-2 ТУ 22.19.30.136-028-93554567-2017</t>
  </si>
  <si>
    <t>РВД 04.64.068A.A06.068A.A06.225.A-5 ТУ 22.19.30.136-028-93554567-2017</t>
  </si>
  <si>
    <t>РВД 04.64.068A.A06.068A.A06.350.A-5 ТУ 22.19.30.136-028-93554567-2017</t>
  </si>
  <si>
    <t>РВД 04.64.068A.A06.068A.A06.500.A-5 ТУ 22.19.30.136-028-93554567-2017</t>
  </si>
  <si>
    <t>РВД 04.64.068A.A06.068G.A06.425.A-5 ТУ 22.19.30.136-028-93554567-2017</t>
  </si>
  <si>
    <t>РВД 04.64.068A.A06.068G.A06.475.A-5 ТУ 22.19.30.136-028-93554567-2017</t>
  </si>
  <si>
    <t>РВД 04.64.068A.A08.068G.A08.800.A-5 ТУ 22.19.30.136-028-93554567-2017</t>
  </si>
  <si>
    <t>РВД 04.64.068G.А08.068А.А08.780.А-2 ТУ22.19.30.136-028-93554567-2017</t>
  </si>
  <si>
    <t>РВД 04.64.068А.А06.068G.A06.1800.А-2</t>
  </si>
  <si>
    <t>РВД 04.64.068А.А08.068G.А08.430.А-2</t>
  </si>
  <si>
    <t>РВД 05.140.036A.A14.036D.A14.750.A-5 ТУ 22.19.30.136-028-93554567-2017</t>
  </si>
  <si>
    <t>РВД 05.52.068A.A10.068G.A10.3800.A-2 ТУ 22.19.30.136-028-93554567-2017</t>
  </si>
  <si>
    <t>РВД 05.52.068G.A10.068G.A10.800.M-2 ТУ 22.19.30.136-028-93554567-2017</t>
  </si>
  <si>
    <t>РВД 05.52.068А.А10.068G.А10.800.А-2 ТУ 22.19.30.136-028-93554567-2017</t>
  </si>
  <si>
    <t>РВД 06.140.005D.E04.005G.E09.1100.A-2 ТУ 22.19.30.136-028-93554567-2017</t>
  </si>
  <si>
    <t>РВД 06.140.005G.E05.005G.E05.1200.A-2 ТУ 22.19.30.136-028-93554567-2017</t>
  </si>
  <si>
    <t>РВД 06.140.005А.Е05.005D.Е05.2550.А-2 ТУ22.19.30.136-028-93554567-2017</t>
  </si>
  <si>
    <t>РВД 06.140.006A.E02.036A.A18.5900.A-5 ТУ 22.19.30.136-028-93554567-2017</t>
  </si>
  <si>
    <t>РВД 06.140.006A.E02.036A.A18.6000.A-5 ТУ 22.19.30.136-028-93554567-2017</t>
  </si>
  <si>
    <t>РВД 06.140.036G.A18.036G.A18.4200.J-2 ТУ 22.19.30.136-028-93554567-2017</t>
  </si>
  <si>
    <t>РВД 06.42.068A.A14.068D.A14.900.A-2 ТУ 22.19.30.136-028-93554567-2017</t>
  </si>
  <si>
    <t>РВД 06.85.068A.A14.068A.A14.3050.A-3 ТУ 22.19.30.136-028-93554567-2017</t>
  </si>
  <si>
    <t>РВД 07.112.006A.E04.006E.E04.1000.A-5 ТУ 22.19.30.136-028-93554567-2017</t>
  </si>
  <si>
    <t>РВД 07.112.006D.E08.006E.E04.1100.A-5 ТУ 22.19.30.136-028-93554567-2017</t>
  </si>
  <si>
    <t>РВД 07.112.006G.E04.006G.E04.800.J-5 ТУ 22.19.30.136-028-93554567-2017</t>
  </si>
  <si>
    <t>РВД 07.112.036G.А23.036А.A23.1040.A-2 ТУ3148-002-67321647-2011</t>
  </si>
  <si>
    <t>РВД 07.152.005G.Е07.005А.E07.1150.А-2</t>
  </si>
  <si>
    <t>РВД 07.152.005А.E09.005G.E09.1300.A-2 ТУ 22.19.30.136-028-93554567-2017</t>
  </si>
  <si>
    <t>РВД 07.35.068D.А18.068D.А18.1860.D-2 ТУ 22.19.30.136-028-93554567-2017</t>
  </si>
  <si>
    <t>РВД 08.25.005G.E10.005A.E10.600.А-2 ТУ 22.19.30.136-028-93554567-2017</t>
  </si>
  <si>
    <t>РВД 08.25.006A.E04.006G.E04.1100.A-5 ТУ 22.19.30.136-028-93554567-2017</t>
  </si>
  <si>
    <t>РВД 08.25.006A.E04.006G.E04.900.A-5 ТУ 22.19.30.136-028-93554567-2017</t>
  </si>
  <si>
    <t>РВД 08.25.006D.E04.006G.E04.1050.J-5 ТУ 22.19.30.136-028-93554567-2017</t>
  </si>
  <si>
    <t>РВД 08.84.006A.E08.006A.E08.2100.A-5 ТУ 22.19.30.136-028-93554567-2017</t>
  </si>
  <si>
    <t>РВД 08.84.006E.E08.006A.E08.2965.A-5 ТУ 22.19.30.136-028-93554567-2017</t>
  </si>
  <si>
    <t>РВД 09.20.006A.E08.006G.E08.800.A-5 ТУ 22.19.30.136-028-93554567-2017</t>
  </si>
  <si>
    <t>РВД 09.20.006А.E08.006A.E08.920.А-2 ТУ 22.19.30.136-028-93554567-2017</t>
  </si>
  <si>
    <t>РВД 09.20.068A.A29.068A.A29.1800.A-5 ТУ 22.19.30.136-028-93554567-2017</t>
  </si>
  <si>
    <t>РВД 09.20.068A.A29.068D.A29.1050.A-5 ТУ 22.19.30.136-028-93554567-2017</t>
  </si>
  <si>
    <t>РВД 09.20.068A.A29.068G.A29.1000.A-5 ТУ 22.19.30.136-028-93554567-2017</t>
  </si>
  <si>
    <t>РВД 02.85.068A.A05.068A.A05.1060.A-5 ТУ 22.19.30.136-028-93554567-2017</t>
  </si>
  <si>
    <t>РВД 02.85.068A.A05.068A.A05.1180.A-5 ТУ 22.19.30.136-028-93554567-2017</t>
  </si>
  <si>
    <t>РВД 02.85.068A.A05.068A.A05.1800.A-5 ТУ 22.19.30.136-028-93554567-2017</t>
  </si>
  <si>
    <t>РВД 02.85.068A.A05.068A.A05.2060.A-5 ТУ 22.19.30.136-028-93554567-2017</t>
  </si>
  <si>
    <t>РВД 02.85.068А.А05.068А.А05.150.А-5 ТУ 22.19.30.136-028-93554567-2017</t>
  </si>
  <si>
    <t>РВД 02.85.068А.А05.068А.А05.180.А-5 ТУ 22.19.30.136-028-93554567-2017</t>
  </si>
  <si>
    <t>РВД 05.100.013A.A11.013D.A11.1200.A-2-C</t>
  </si>
  <si>
    <t>РВД 05.140.002А.А14.036G.А14.1230.А-2-С</t>
  </si>
  <si>
    <t>РВД 05.140.002А.А14.036G.А14.1290.А-2-С</t>
  </si>
  <si>
    <t>РВД 05.140.002А.А14.036G.А14.1570.А-2-C</t>
  </si>
  <si>
    <t>РВД 05.52.068A.A10.068G.A10.3600.A-2 ТУ 22.19.30.136-028-93554567-2017</t>
  </si>
  <si>
    <t>РВД 06.140.036A.A14.036D.A14.650.A-2 ТУ 22.19.30.136-028-93554567-2017</t>
  </si>
  <si>
    <t>РВД 06.140.036A.A18.036G.A18.1200.A-5-С1 ТУ 22.19.30.136-028-93554567-2017</t>
  </si>
  <si>
    <t>РВД 06.140.036А.А18.036А.А18.700.А-2</t>
  </si>
  <si>
    <t>РВД 07.112.005А.Е06.005А.Е06.1150.A-2 ТУ3148-002-67321647-2011</t>
  </si>
  <si>
    <t>РВД 07.112.005А.Е06.005А.Е06.1150.А-4 ТУ 22.19.30.136-028-93554567-2017</t>
  </si>
  <si>
    <t>РВД 07.112.036А.А23.036А.A23.990.A-2 ТУ3148-002-67321647-2011</t>
  </si>
  <si>
    <t>РВД 07.35.006A.E04.006A.E04.920.A-2</t>
  </si>
  <si>
    <t>РВД 08.25.005G.E09.005D.E09.840.А-2 ТУ 22.19.30.136-028-93554567-2017</t>
  </si>
  <si>
    <t>РВД 08.84.006A.E08.006G.E08.2300.A-2 ТУ 22.19.30.136-028-93554567-2017</t>
  </si>
  <si>
    <t>РВД 08.84.006А.Е08.006Е.Е08.2000.А-2 ТУ22.19.30.136-028-93554567-2017</t>
  </si>
  <si>
    <t>РВД 09.20.006G.E08.002A.A23.500.А-2 ТУ 22.19.30.136-028-93554567-2017</t>
  </si>
  <si>
    <t>РВД 02.148.068А.А05.068G.А05.1400.А-2</t>
  </si>
  <si>
    <t>РВД 02.85.068A.A05.068A.A05.1820.A-5 ТУ 22.19.30.136-028-93554567-2017</t>
  </si>
  <si>
    <t>РВД 02.85.068А.А05.068G.А05.1735.А-2</t>
  </si>
  <si>
    <t>РВД 02.85.068А.А05.068G.А05.1880.А-2</t>
  </si>
  <si>
    <t>РВД 04.64.068G.A06.068G.A06.400.M-2 ТУ 22.19.30.136-028-93554567-2017</t>
  </si>
  <si>
    <t>РВД 04.64.068А.А08.068А.А08.2140.А-2 ТУ 22.19.30.136-028-93554567-2017</t>
  </si>
  <si>
    <t>РВД 05.140.002А.А14.013А.А11.1236.А-2-С</t>
  </si>
  <si>
    <t>РВД 05.140.002А.А14.036А.А14.5990.А-2</t>
  </si>
  <si>
    <t>РВД 05.140.002А.А14.036А.А14.6090.А-2</t>
  </si>
  <si>
    <t>РВД 05.140.006А.Е02.006А.Е02.1265.А-2</t>
  </si>
  <si>
    <t>РВД 08.25.005G.E08.068A.A25.1350.A-2 ТУ 22.19.30.136-028-93554567-2017</t>
  </si>
  <si>
    <t>РВД 08.25.005А.Е08.005G.Е08.700.А-2 ТУ22.19.30.136-028-93554567-2017</t>
  </si>
  <si>
    <t>РВД 08.84.006G.Е08.006А.Е08.730.А-2</t>
  </si>
  <si>
    <t>РВД 09.20.006А.Е08.006А.Е08.2225.А-2</t>
  </si>
  <si>
    <t>РВД 09.20.068А.А29.068D.А29.1150.А-2 ТУ 22.19.30.136-028-93554567-2017</t>
  </si>
  <si>
    <t>РВД 02.85.068A.A05.068A.A05.2210.A-5 ТУ 22.19.30.136-028-93554567-2017</t>
  </si>
  <si>
    <t>РВД 02.85.068А.А05.068G.А05.525.А-2</t>
  </si>
  <si>
    <t>РВД 02.85.068А.А05.068А.А05.1650.A-5 ТУ 22.19.30.136-028-93554567-2017</t>
  </si>
  <si>
    <t>РВД 02.85.068А.А05.068А.А05.1700.А-5 ТУ 22.19.30.136-028-93554567-2017</t>
  </si>
  <si>
    <t>РВД 04.64.068А.А08.068А.А08.1500.А-2 ТУ22.19.30.136-028-93554567-2017</t>
  </si>
  <si>
    <t>РВД 05.140.002А.А14.036G.А14.1380.А-2-С</t>
  </si>
  <si>
    <t>РВД 06.140.036A.A18.036A.A18.590.A-5 ТУ 22.19.30.136-028-93554567-2017</t>
  </si>
  <si>
    <t>РВД 06.140.036A.A18.036G.A18.1250.A-5-С1 ТУ 22.19.30.136-028-93554567-2017</t>
  </si>
  <si>
    <t>РВД 06.140.036А.А18.036А.А18.680.А-5 ТУ 22.19.30.136-028-93554567-2017</t>
  </si>
  <si>
    <t>РВД 07.112.036А.А23.036А.A23.885.A-5 ТУ 22.19.30.136-028-93554567-2017</t>
  </si>
  <si>
    <t>РВД 07.112.036А.А23.036А.A23.935.A-5 ТУ 22.19.30.136-028-93554567-2017</t>
  </si>
  <si>
    <t>РВД 07.35.006A.E04.006A.E04.920.A-4 ТУ22.19.30.136-028-93554567-2017</t>
  </si>
  <si>
    <t>РВД 07.35.068A.A18.068G.A18.1000.A-2 ТУ 3148-002-67321647-2011</t>
  </si>
  <si>
    <t>РВД 08.84.005А.Е09.005G.Е09.900.А-2  ТУ 22.19.30.136-028-93554567-2017</t>
  </si>
  <si>
    <t>РВД 08.84.006G.Е08.006G.Е08.780.G-2</t>
  </si>
  <si>
    <t>РВД 09.20.068А.А29.068A.А29.1050.А-2 ТУ22.19.30.136-028-93554567-2017</t>
  </si>
  <si>
    <t>РВД 09.20.068А.А29.068G.А29.2370.А-2 ТУ 22.19.30.136-028-93554567-2017</t>
  </si>
  <si>
    <t>РВД 09.20.068А.А29.068G.А29.810.А-2 ТУ22.19.30.136-028-93554567-2017</t>
  </si>
  <si>
    <t>РВД 02.85.068А.А05.068G.А05.1885.А-2</t>
  </si>
  <si>
    <t>РВД 02.85.068А.А05.068G.А05.675.А-2</t>
  </si>
  <si>
    <t>РВД 05.100.013A.A11.013G.A11.1400.A-2-C</t>
  </si>
  <si>
    <t>РВД 07.112.006А.Е04.006А.Е04.1440.А-2</t>
  </si>
  <si>
    <t>РВД 08.84.006G.Е08.006А.Е08.1035.А-2 ТУ3148-002-67321647-2011</t>
  </si>
  <si>
    <t>РВД 08.84.006G.Е08.006А.Е08.1070.A-2 ТУ 22.19.30.136-028-93554567-2017</t>
  </si>
  <si>
    <t>РВД 02.148.068A.A05.068G.A05.1550.A-5 ТУ 22.19.30.136-028-93554567-2017</t>
  </si>
  <si>
    <t>РВД 02.85.068A.A05.068A.A05.1210.A-5 ТУ 22.19.30.136-028-93554567-2017</t>
  </si>
  <si>
    <t>РВД 02.85.068A.A05.068A.A05.1485.A-5 ТУ 22.19.30.136-028-93554567-2017</t>
  </si>
  <si>
    <t>РВД 02.85.068A.A05.068A.A05.1750.A-5 ТУ 22.19.30.136-028-93554567-2017</t>
  </si>
  <si>
    <t>РВД 02.85.068A.A05.068A.A05.250.A-5 ТУ 22.19.30.136-028-93554567-2017</t>
  </si>
  <si>
    <t>РВД 02.85.068A.A05.068A.A05.370.A-5 ТУ 22.19.30.136-028-93554567-2017</t>
  </si>
  <si>
    <t>РВД 02.85.068A.A05.068A.A05.750.A-5 ТУ22.19.30.136-028-93554567-2017</t>
  </si>
  <si>
    <t>РВД 02.85.068A.A05.068D.A05.1850.A-5 ТУ 22.19.30.136-028-93554567-2017</t>
  </si>
  <si>
    <t>РВД 02.85.068A.A05.068G.A05.1100.A-5 ТУ 22.19.30.136-028-93554567-2017</t>
  </si>
  <si>
    <t>РВД 02.85.068A.A05.068G.A05.1210.A-5 ТУ 22.19.30.136-028-93554567-2017</t>
  </si>
  <si>
    <t>РВД 02.85.068A.A05.068G.A05.1450.A-5 ТУ 22.19.30.136-028-93554567-2017</t>
  </si>
  <si>
    <t>РВД 02.85.068A.A05.068G.A05.1930.A-5 ТУ 22.19.30.136-028-93554567-2017</t>
  </si>
  <si>
    <t>РВД 02.85.068A.A05.068G.A05.2030.A-5 ТУ 22.19.30.136-028-93554567-2017</t>
  </si>
  <si>
    <t>РВД 02.85.068A.A05.068G.A05.735.A-5 ТУ 22.19.30.136-028-93554567-2017</t>
  </si>
  <si>
    <t>РВД 04.64.068A.A06.068A.A06.250.A-2 ТУ 22.19.30.136-028-93554567-2017</t>
  </si>
  <si>
    <t>РВД 04.64.068A.A08.068G.A08.1050.A-5-С ТУ 22.19.30.136-028-93554567-2017</t>
  </si>
  <si>
    <t>РВД 04.64.068A.A08.068G.A08.1100.A-5 ТУ 22.19.30.136-028-93554567-2017</t>
  </si>
  <si>
    <t>РВД 04.64.068G.A06.068A.A06.320.A-5 ТУ 22.19.30.136-028-93554567-2017</t>
  </si>
  <si>
    <t>РВД 04.64.068А.А08.068G.A08.1220.A-2 ТУ3148-002-67321647-2011</t>
  </si>
  <si>
    <t>РВД 04.64.068А.А08.068G.А08.770.А-2 ТУ 22.19.30.136-028-93554567-2017</t>
  </si>
  <si>
    <t>РВД 04.64.068А.А08.068А.А08.1085.А-2 ТУ 22.19.30.136-028-93554567-2017</t>
  </si>
  <si>
    <t>РВД 04.64.068А.А08.068А.А08.1900.А-2 ТУ 22.19.30.136-028-93554567-2017</t>
  </si>
  <si>
    <t>РВД 04.64.068А.А08.068А.А08.300.А-2 ТУ 22.19.30.136-028-93554567-2017</t>
  </si>
  <si>
    <t>РВД 05.140.036A.A14.036G.A14.800.A-5 ТУ 22.19.30.136-028-93554567-2017</t>
  </si>
  <si>
    <t>РВД 05.140.036А.А14.036А.A14.1200.A-2 ТУ 22.19.30.136-028-93554567-2017</t>
  </si>
  <si>
    <t>РВД 07.112.006A.E04.006E.E04.900.A-5 ТУ 22.19.30.136-028-93554567-2017</t>
  </si>
  <si>
    <t>РВД 07.112.006E.E04.006E.E04.1150.J-5 ТУ 22.19.30.136-028-93554567-2017</t>
  </si>
  <si>
    <t>РВД 07.112.006G.E08.006G.E04.900.J-5 ТУ 22.19.30.136-028-93554567-2017</t>
  </si>
  <si>
    <t>РВД 08.25.006A.E04.006D.E04.1300.A-5 ТУ 22.19.30.136-028-93554567-2017</t>
  </si>
  <si>
    <t>РВД 08.25.006A.E04.006G.E04.1300.A-5 ТУ 22.19.30.136-028-93554567-2017</t>
  </si>
  <si>
    <t>РВД 08.25.006D.E04.006D.E04.1200.A-5 ТУ 22.19.30.136-028-93554567-2017</t>
  </si>
  <si>
    <t>РВД 08.84.006G.E08.006A.E08.1930.A-5 ТУ 22.19.30.136-028-93554567-2017</t>
  </si>
  <si>
    <t>РВД 08.84.006G.Е08.006G.Е08.800.G-2 ТУ 22.19.30.136-028-93554567-2017</t>
  </si>
  <si>
    <t>РВД 08.84.006А.Е08.006А.Е08.2500.А-2 ТУ 22.19.30.136-028-93554567-2017</t>
  </si>
  <si>
    <t>РВД 09.20.006A.E08.006A.E08.2475.A-5 ТУ 22.19.30.136-028-93554567-2017</t>
  </si>
  <si>
    <t>РВД 09.20.006A.E08.006G.E08.1100.A-5 ТУ 22.19.30.136-028-93554567-2017</t>
  </si>
  <si>
    <t>РВД 09.20.068A.A29.006A.E08.1800.A-5 ТУ 22.19.30.136-028-93554567-2017</t>
  </si>
  <si>
    <t>РВД 09.20.068A.A29.006D.E08.3150.A-5 ТУ 22.19.30.136-028-93554567-2017</t>
  </si>
  <si>
    <t>РВД 09.20.068А.А29.068D.А29.1250.А-2 ТУ22.19.30.136-028-93554567-2017</t>
  </si>
  <si>
    <t>РВД 02.85.068A.A05.068A.A05.1260.A-5 ТУ 22.19.30.136-028-93554567-2017</t>
  </si>
  <si>
    <t>РВД 02.85.068А.А05.068А.А05.335.А-2</t>
  </si>
  <si>
    <t>РВД 06.140.036А.А18.036A.А18.700.A-5 ТУ 22.19.30.136-028-93554567-2017</t>
  </si>
  <si>
    <t>РВД 07.112.036А.А23.036А.A23.990.A-5 ТУ 22.19.30.136-028-93554567-2017</t>
  </si>
  <si>
    <t>РВД 08.25.005А.Е08.005G.Е08.1025.А-2 ТУ 3148-002-67321647-2011</t>
  </si>
  <si>
    <t>РВД 08.84.006G.Е08.006А.Е08.1865.А-2</t>
  </si>
  <si>
    <t>РВД 09.20.068А.А29.068G.А29.1250.А-2 ТУ 22.19.30.136-028-93554567-2017</t>
  </si>
  <si>
    <t>РВД 04.64.035G.C09.035G.C09.700.М-2 ТУ 22.19.30.136-028-93554567-2017</t>
  </si>
  <si>
    <t>РВД 04.64.068А.А06.068G.A06.600.A-2 ТУ22.19.30.136-028-93554567-2017</t>
  </si>
  <si>
    <t>РВД 04.64.068А.А08.068G.A08.1300.A-2 ТУ 22.19.30.136-028-93554567-2017</t>
  </si>
  <si>
    <t>РВД 09.20.006A.E08.006G.E08.1400.A-2 ТУ 22.19.30.136-028-93554567-2017</t>
  </si>
  <si>
    <t>РВД 04.64.068A.A06.068A.A06.275.A-5 ТУ 22.19.30.136-028-93554567-2017</t>
  </si>
  <si>
    <t>РВД 04.64.068A.A06.068G.A06.500.A-5 ТУ 22.19.30.136-028-93554567-2017</t>
  </si>
  <si>
    <t>РВД 07.112.006A.E04.006A.E04.1270.A-5 ТУ 22.19.30.136-028-93554567-2017</t>
  </si>
  <si>
    <t>РВД 07.112.006A.E04.006A.E04.5300.A-5 ТУ 22.19.30.136-028-93554567-2017</t>
  </si>
  <si>
    <t>РВД 08.84.006E.E08.006A.E08.4800.A-5 ТУ 22.19.30.136-028-93554567-2017</t>
  </si>
  <si>
    <t>РВД 09.20.006A.E08.006G.E08.1350.A-2 ТУ 22.19.30.136-028-93554567-2017</t>
  </si>
  <si>
    <t>РВД 02.85.068A.A05.068A.A05.300.A-5 ТУ 22.19.30.136-028-93554567-2017</t>
  </si>
  <si>
    <t>РВД 07.112.006A.E04.006A.E04.5450.A-5  ТУ 22.19.30.136-028-93554567-2017</t>
  </si>
  <si>
    <t>РВД 08.84.006E.E08.006A.E08.5000.A-2 ТУ 22.19.30.136-028-93554567-2017</t>
  </si>
  <si>
    <t>РВД 08.84.006E.E08.006A.E08.5000.A-5 ТУ 22.19.30.136-028-93554567-2017</t>
  </si>
  <si>
    <t>РВД 02.140.036A.А06.036G.A06.1300.A-2 ТУ 22.19.30.136-028-93554567-2017</t>
  </si>
  <si>
    <t>РВД 04.64.068А.А08.068G.A08.1500.A-2 ТУ3148-002-67321647-2011</t>
  </si>
  <si>
    <t>РВД 04.64.068А.А08.068А.А08.2050.А-2 ТУ22.19.30.136-028-93554567-2017</t>
  </si>
  <si>
    <t>РВД 06.140.005G.Е09.005D.Е04.1900.М-2 ТУ 22.19.30.136-028-93554567-2017</t>
  </si>
  <si>
    <t>РВД 06.140.005G.Е09.005D.Е04.2000.М-2 ТУ 22.19.30.136-028-93554567-2017</t>
  </si>
  <si>
    <t>РВД 06.140.005G.Е09.005D.Е04.2100.G-2 ТУ 22.19.30.136-028-93554567-2017</t>
  </si>
  <si>
    <t>РВД 06.140.005G.Е09.005G.Е04.2000.G-2 ТУ 22.19.30.136-028-93554567-2017</t>
  </si>
  <si>
    <t>РВД 07.112.036A.A23.036A.A23.1180.A-5-С ТУ 22.19.30.136-028-93554567-2017</t>
  </si>
  <si>
    <t>РВД 07.112.036A.A23.036A.A23.1480.A-5-С ТУ 22.19.30.136-028-93554567-2017</t>
  </si>
  <si>
    <t>РВД 07.152.005А.Е07.005D.Е09.1750.А-2 ТУ 22.19.30.136-028-93554567-2017</t>
  </si>
  <si>
    <t>РВД 04.64.068А.А06.068А.А06.200.А-2 ТУ 22.19.30.136-028-93554567-2017</t>
  </si>
  <si>
    <t>РВД 09.20.006А.Е08.006G.Е08.2500.А-2</t>
  </si>
  <si>
    <t>РВД 04.64.048А.А06.068А.А06.375.А-2</t>
  </si>
  <si>
    <t>РВД 05.140.002А.А14.036G.А14.1230.А-5-С ТУ 22.19.30.136-028-93554567-2017</t>
  </si>
  <si>
    <t>РВД 07.112.036A.A23.036A.A23.1180.A-5 ТУ 22.19.30.136-028-93554567-2017</t>
  </si>
  <si>
    <t>РВД 07.112.036A.A23.036A.A23.1250.A-5 ТУ 22.19.30.136-028-93554567-2017</t>
  </si>
  <si>
    <t>РВД 07.112.036A.A23.036A.A23.1480.A-5 ТУ 22.19.30.136-028-93554567-2017</t>
  </si>
  <si>
    <t>РВД 02.85.068A.A05.068A.A05.425.A-5 ТУ 22.19.30.136-028-93554567-2017</t>
  </si>
  <si>
    <t>РВД 02.85.068А.А05.068G.А05.655.А-2</t>
  </si>
  <si>
    <t>РВД 04.64.068А.А08.068G.А08.475.А-2 ТУ22.19.30.136-028-93554567-2017</t>
  </si>
  <si>
    <t>РВД 04.64.068А.А08.068А.А08.250.А-2 ТУ22.19.30.136-028-93554567-2017</t>
  </si>
  <si>
    <t>РВД 05.140.036А.А14.036D.A14.1200.A-2 ТУ3148-002-67321647-2011</t>
  </si>
  <si>
    <t>РВД 05.52.036А.А14.036G.А14.1600.А-2-C ТУ 22.19.30.136-028-93554567-2017</t>
  </si>
  <si>
    <t>РВД 04.64.068А.А08.068G.А08.2200.А-2 ТУ22.19.30.136-028-93554567-2017</t>
  </si>
  <si>
    <t>G11.40.99.3336</t>
  </si>
  <si>
    <t>GТ0911080260</t>
  </si>
  <si>
    <t>G11.40.99.1600</t>
  </si>
  <si>
    <t>GТ9442000262</t>
  </si>
  <si>
    <t>GТ0621560150</t>
  </si>
  <si>
    <t>G0215866</t>
  </si>
  <si>
    <t>G11.40.99.1438</t>
  </si>
  <si>
    <t>G0154729</t>
  </si>
  <si>
    <t>GТ075859</t>
  </si>
  <si>
    <t>GТ0912070160</t>
  </si>
  <si>
    <t>GТ207634</t>
  </si>
  <si>
    <t>GТ0601070160</t>
  </si>
  <si>
    <t>GТ0931540150</t>
  </si>
  <si>
    <t>GТ0621550045</t>
  </si>
  <si>
    <t>GТ0601050060</t>
  </si>
  <si>
    <t>G0129491</t>
  </si>
  <si>
    <t>GТ074803</t>
  </si>
  <si>
    <t>G0158131</t>
  </si>
  <si>
    <t>GТ0931650028</t>
  </si>
  <si>
    <t>GТ090467</t>
  </si>
  <si>
    <t>GТ068035</t>
  </si>
  <si>
    <t>GТ0912070220</t>
  </si>
  <si>
    <t>0347055</t>
  </si>
  <si>
    <t>GТ0601050130</t>
  </si>
  <si>
    <t>0348002</t>
  </si>
  <si>
    <t>GТ081207</t>
  </si>
  <si>
    <t>GТ0931560020</t>
  </si>
  <si>
    <t>GТ0911050502</t>
  </si>
  <si>
    <t>G0132048</t>
  </si>
  <si>
    <t>GТ074419</t>
  </si>
  <si>
    <t>GТ077525</t>
  </si>
  <si>
    <t>G0160151</t>
  </si>
  <si>
    <t>GТ0911080481</t>
  </si>
  <si>
    <t>GТ0621550110</t>
  </si>
  <si>
    <t>GТ0621590050</t>
  </si>
  <si>
    <t>GТ0601050050</t>
  </si>
  <si>
    <t>GТ073831</t>
  </si>
  <si>
    <t>GТ077526</t>
  </si>
  <si>
    <t>GТ0511140027</t>
  </si>
  <si>
    <t>GТ0911050400</t>
  </si>
  <si>
    <t>GТ088539</t>
  </si>
  <si>
    <t>GТ0911080080</t>
  </si>
  <si>
    <t>GТ0621560028</t>
  </si>
  <si>
    <t>GТ0511140030</t>
  </si>
  <si>
    <t>GТ074267</t>
  </si>
  <si>
    <t>GТ074412</t>
  </si>
  <si>
    <t>GТ088678</t>
  </si>
  <si>
    <t>GТ0621590105</t>
  </si>
  <si>
    <t>GТ0601050090</t>
  </si>
  <si>
    <t>GТ0931540160</t>
  </si>
  <si>
    <t>GТ0601050220</t>
  </si>
  <si>
    <t>G0167875</t>
  </si>
  <si>
    <t>GТ0621540040</t>
  </si>
  <si>
    <t>GТ116080</t>
  </si>
  <si>
    <t>0296489</t>
  </si>
  <si>
    <t>GТ003409</t>
  </si>
  <si>
    <t>GТ077517</t>
  </si>
  <si>
    <t>GТ0621540120</t>
  </si>
  <si>
    <t>G002411</t>
  </si>
  <si>
    <t>0287774</t>
  </si>
  <si>
    <t>G0154037</t>
  </si>
  <si>
    <t>GТ0601050150</t>
  </si>
  <si>
    <t>GТ0621540056</t>
  </si>
  <si>
    <t>GТ003410</t>
  </si>
  <si>
    <t>GТ0601050020</t>
  </si>
  <si>
    <t>GТ077524</t>
  </si>
  <si>
    <t>GТ0601080075</t>
  </si>
  <si>
    <t>0292105</t>
  </si>
  <si>
    <t>GТ0617910180</t>
  </si>
  <si>
    <t>GТ0601050045</t>
  </si>
  <si>
    <t>0283153</t>
  </si>
  <si>
    <t>GТ115917</t>
  </si>
  <si>
    <t>GТ0601050010</t>
  </si>
  <si>
    <t>G0184588</t>
  </si>
  <si>
    <t>GТ0621560056</t>
  </si>
  <si>
    <t>G0249333</t>
  </si>
  <si>
    <t>GТ0617910115</t>
  </si>
  <si>
    <t>0307350</t>
  </si>
  <si>
    <t>GТ0601070280</t>
  </si>
  <si>
    <t>G0166675</t>
  </si>
  <si>
    <t>GТ0621590150</t>
  </si>
  <si>
    <t>0279793</t>
  </si>
  <si>
    <t>GТ0621590170</t>
  </si>
  <si>
    <t>GТ0621590130</t>
  </si>
  <si>
    <t>0289725</t>
  </si>
  <si>
    <t>G0242018</t>
  </si>
  <si>
    <t>G0238346</t>
  </si>
  <si>
    <t>GТ0617950025</t>
  </si>
  <si>
    <t>0331562</t>
  </si>
  <si>
    <t>КРУГ 20 H11 45-В-НГ МЕРН=3600</t>
  </si>
  <si>
    <t>Круг h11-нд-26 ГОСТ 7417-75/45-в-м2-тв2-то ГОСТ 1050-88</t>
  </si>
  <si>
    <t>КРУГ ОТ.ВЯЗК.НЕ МЕН.5 КГС М/КВ.СМ 60H11 45-В-ТО МЕРН=6000</t>
  </si>
  <si>
    <t>КРУГ В1-11-НД-56 ГОСТ 2590-2006/20-2ГП-М1-ТО ГОСТ1050-88</t>
  </si>
  <si>
    <t>КРУГ В1-II-150 ГОСТ 2590-2006/45Х-2-ТО ГОСТ 4543-71</t>
  </si>
  <si>
    <t>Круг В1-II-16 ГОСТ 2590-2006/38ХС-2 ГОСТ 4543-2016</t>
  </si>
  <si>
    <t>КРУГ 30 h11, 45-В-НГ</t>
  </si>
  <si>
    <t>Круг h11-16 ГОСТ 7417-75/40Х-В-НГ ГОСТ 4543-71</t>
  </si>
  <si>
    <t>КРУГ h11-НД-22 ГОСТ 7417-75/45-В-ТВ1-НГ ГОСТ 1050-88</t>
  </si>
  <si>
    <t>Круг h11-НД-16 ГОСТ 7417-75/40-В-Н ГОСТ 1050-88</t>
  </si>
  <si>
    <t>Круг 2501-21-97</t>
  </si>
  <si>
    <t>Круг в-нд-160 ГОСТ 2590-88/35-2гп-м1-тв2-то ГОСТ 1050-88</t>
  </si>
  <si>
    <t>Круг h11-15 ГОСТ 7417-75/40х-в-то ГОСТ 4543-71</t>
  </si>
  <si>
    <t>Круг в-45 ГОСТ 2590-88/20х-2-то ГОСТ 4543-71</t>
  </si>
  <si>
    <t>Круг в-нд-60 ГОСТ 2590-88/20-2гп-м1-то ГОСТ 1050-88</t>
  </si>
  <si>
    <t>КРУГ  h11-49х830кр  ГОСТ 7417-75/40-В-Н ГОСТ 1050-2013</t>
  </si>
  <si>
    <t>КРУГ h11-НД-32 ГОСТ 7417-75/40-Б-Н ГОСТ 1050-88</t>
  </si>
  <si>
    <t>Круг В1-II-НД-22 ГОСТ 2590-2006/35-2ГП-М1-ТВ2 ГОСТ 1050-2013</t>
  </si>
  <si>
    <t>Круг h11-28 ГОСТ 7417-75/38ХС-В-ТО/ГОСТ 4543-71</t>
  </si>
  <si>
    <t>КРУГ В1-11-60 ГОСТ 2590-2006/265-3-111-09Г2С ГОСТ 19281-89</t>
  </si>
  <si>
    <t>КРУГ h11-НД-18 ГОСТ 7417-75/40-В-Н ГОСТ 1050-88</t>
  </si>
  <si>
    <t>Круг h11-нд-22 ГОСТ7417-75/1050-88 сталь 40</t>
  </si>
  <si>
    <t>Круг В1-II-36 ГОСТ 2590-2006/38ХМ-2-ТО ГОСТ 4543-2016</t>
  </si>
  <si>
    <t>КРУГ В-НД-130 ГОСТ 2590-88/20-2ГП-М1-ТО ГОСТ 1050-88</t>
  </si>
  <si>
    <t>Круг В-НД-10 ГОСТ 2590-2006/20-2ГП ГОСТ 1050-2013</t>
  </si>
  <si>
    <t>КРУГ h11-НД-10,8 ГОСТ 7417-75/35-1-66(ТО) ГОСТ 10702-78</t>
  </si>
  <si>
    <t>Круг h11-20 ГОСТ 7417-75/45Х-в-то ГОСТ 4543-71</t>
  </si>
  <si>
    <t>Круг h11-нд-50 ГОСТ 7417-75/20-в-м2-то ГОСТ 1050-88</t>
  </si>
  <si>
    <t>КРУГ h11-13 ГОСТ 7417-75/40Х-В-ТО ГОСТ 4543-71</t>
  </si>
  <si>
    <t>КРУГ В1-11-НД-210 ГОСТ 2590-2006/45-2ГП-М1-ТВ2-ТОГОСТ 1050-88</t>
  </si>
  <si>
    <t>КРУГ В1-11-НД-48 ГОСТ 2590-2006/35-2ГП-М1-ТВ2 ГОСТ 1050-88</t>
  </si>
  <si>
    <t>Круг В1-II-100 ГОСТ 2590-2006/40Х-2 ГОСТ 4543-2016</t>
  </si>
  <si>
    <t>Круг h11-нд-48 ГОСТ7417-75/45-в-м2-тв2-то ГОСТ1050-88</t>
  </si>
  <si>
    <t>Круг В-110 сталь ГОСТ 2590-2006/20Х-2-ТО ГОСТ 4543-2016</t>
  </si>
  <si>
    <t>Круг в-50 ГОСТ 2590-88/38хс-2-то ГОСТ 4543-71</t>
  </si>
  <si>
    <t>Круг в-нд-50 ГОСТ 2590-88/20-2гп-м1-то ГОСТ 4543-71</t>
  </si>
  <si>
    <t>КРУГ h11-НД-17,5 ГОСТ 7417-75/45-В-Н ГОСТ 1050-88</t>
  </si>
  <si>
    <t>КРУГ В1-11-НД-35 ГОСТ 2590-2006/35-2ГП-М1-ТВ2 ГОСТ 1050-88</t>
  </si>
  <si>
    <t>Круг 27-в ГОСТ 2590-88/30хр-2-то ту 14-134-267-90</t>
  </si>
  <si>
    <t>Круг h11-нд-40 ГОСТ 7417-75/20-в-м2-то ГОСТ 1050-88</t>
  </si>
  <si>
    <t>КРУГ h11-48 ГОСТ 7417-75/38ХС-В-ТО ГОСТ 4543-71</t>
  </si>
  <si>
    <t>Круг h11-нд-8 ГОСТ7417-75/45-в-м2-тв2-то ГОСТ1050-88</t>
  </si>
  <si>
    <t>КРУГ В1-II-28 ГОСТ 2590-2006/45Х-2-ТО ГОСТ 4543-71</t>
  </si>
  <si>
    <t>КРУГ В1-II-30 ГОСТ 2590-2006/30ХР-2 МС 85-2006</t>
  </si>
  <si>
    <t>КРУГ h11-НД-40 ГОСТ7417-75/40-В-М2-ТВ2-ТО ГОСТ1050-88</t>
  </si>
  <si>
    <t>КРУГ В1-11-40 ГОСТ 2590-2006/38ХС-2-ТО ГОСТ 4543-71</t>
  </si>
  <si>
    <t>КРУГ В1-11-НД-85 ГОСТ 2590-2006/35-2ГП-М1-ТВ1 ГОСТ 1050-88</t>
  </si>
  <si>
    <t>Круг в-105 ГОСТ 2590-88/38хс-2-то ГОСТ 4543-71</t>
  </si>
  <si>
    <t>КРУГ В-НД-90 ГОСТ 2590-88/20-2ГП-М1-ТВ2-ТО ГОСТ 1050-88</t>
  </si>
  <si>
    <t>Круг h11-16 ГОСТ 7417-50/40х-в-то ГОСТ 4543-71</t>
  </si>
  <si>
    <t>Круг в-нд-220 ГОСТ 2590-88/20-2гп-м1-то ГОСТ 1050-88</t>
  </si>
  <si>
    <t>Круг В1-II-120 ГОСТ 2590-2006/40ХН2МА  ГОСТ 4543-2016</t>
  </si>
  <si>
    <t>Круг в-40 ГОСТ 2590-88/40х-2-то ГОСТ 4543-71</t>
  </si>
  <si>
    <t>КРУГ 63 Ск45(ШТОК ХРОМИРОВАННЫЙ Ф63мм,С ТВЧ,Ск45,17...20мкм)</t>
  </si>
  <si>
    <t>Круг В1-II-НД-36 ГОСТ 2590-2006/65Г-2ГП ГОСТ 14959-79</t>
  </si>
  <si>
    <t>КРУГ H11-НД-14 ГОСТ 7417-75/35-В-М2-НГ ГОСТ 1050-88</t>
  </si>
  <si>
    <t>КРУГ h11-40 ГОСТ 7417-75/38ХС-В-ТО ГОСТ 4543-71</t>
  </si>
  <si>
    <t>Круг в-120 ГОСТ 2590-88/40х-2-то ГОСТ 4543-71</t>
  </si>
  <si>
    <t>Круг В1-II-140 ГОСТ 2590-2006/40ГМФР ГОСТ 4543-2016</t>
  </si>
  <si>
    <t>Круг В1-II-80 ГОСТ 2590-2006/20ХН3А-2 ГОСТ 4543-2016</t>
  </si>
  <si>
    <t>Круг В1-II-140 ГОСТ 2590-2006/40Х-2 ГОСТ 4543-71</t>
  </si>
  <si>
    <t>Круг в-нд-150 ГОСТ 2590-88/20-2гп-м1-то ГОСТ 1050-88</t>
  </si>
  <si>
    <t>Круг в-56 ГОСТ 2590-88/40х-2-то ГОСТ 4543-71</t>
  </si>
  <si>
    <t>КРУГ h11-НД-30 ГОСТ 7417-75/35-В-М2-ТВ2-ТО ГОСТ 1050-88</t>
  </si>
  <si>
    <t>Круг в-нд-20 ГОСТ 2590-88/20-2гп-м1-то ГОСТ 1050-88</t>
  </si>
  <si>
    <t>КРУГ В1-11-НД-30 ГОСТ 2590-2006/35-2ГП-М1-ТВ2 ГОСТ 1050-88</t>
  </si>
  <si>
    <t>Круг в-нд-75 ГОСТ 2590-88/45-2гп-м1-тв2-то ГОСТ 1050-88</t>
  </si>
  <si>
    <t>Круг В1-II-85 ГОСТ 2590-2006/20Х2Н4А-2 ГОСТ 4543-2016</t>
  </si>
  <si>
    <t>Круг В1-II-180 ГОСТ 2590-88/20хн3а-2-то ГОСТ 4543-71</t>
  </si>
  <si>
    <t>Круг в-нд-45 ГОСТ 2590-88/20-2гп-м1-то ГОСТ 1050-88</t>
  </si>
  <si>
    <t>КРУГ В1-11-190 ГОСТ 2590-2006/40Х-2 ГОСТ 4543-2016</t>
  </si>
  <si>
    <t>КРУГ В-180 ГОСТ 2590-88/40ХН2МА-2-ТО ГОСТ 4543-71</t>
  </si>
  <si>
    <t>Круг В-НД-10 ГОСТ 2590-88/20-2ГП-М1-ТО ГОСТ 1050-88</t>
  </si>
  <si>
    <t>Круг В1-II-250 ГОСТ 2590-2006/20ХН3А-2 ГОСТ 4543-2016</t>
  </si>
  <si>
    <t>КРУГ В1-II-56 ГОСТ 2590-2006/45Х-1 ГОСТ 4543-71</t>
  </si>
  <si>
    <t>Круг В1-II-220 ГОСТ 2590-2006/38ХС-2 ГОСТ 4543-2016</t>
  </si>
  <si>
    <t>КРУГ В-115 ГОСТ 2590-88/20ХН3А-2-ТО ГОСТ 4543-71</t>
  </si>
  <si>
    <t>Круг В1-II-130 ГОСТ 2590-2006/20Х-2 ГОСТ 4543-2016</t>
  </si>
  <si>
    <t>Круг в-нд-280 ГОСТ 2590-88/35-2гп-м1-тв2-то ГОСТ 1050-88</t>
  </si>
  <si>
    <t>Круг В1-II-НД-180 ГОСТ 2590-2006/35-2ГП-М1-ТВ2 ГОСТ 1050-2013</t>
  </si>
  <si>
    <t>КРУГ В1-11-150 ГОСТ 2590-2006/38ХС-2-ТО ГОСТ 4543-71</t>
  </si>
  <si>
    <t>Круг В1-II-300 ГОСТ 2590-2006/38ХС-2 ГОСТ 4543-2016</t>
  </si>
  <si>
    <t>Круг в-170 ГОСТ 2590-88/38хс-2-то ГОСТ 4543-71</t>
  </si>
  <si>
    <t>Круг в-130 ГОСТ 2590-88/38хс-2-то ГОСТ 4543-71</t>
  </si>
  <si>
    <t>Круг В1-II-250 ГОСТ 2590-2006/38ХС-2 ГОСТ 4543-2016</t>
  </si>
  <si>
    <t>Круг В1-II-105 ГОСТ 2590-2006/40ГМФР ГОСТ 4543-2016</t>
  </si>
  <si>
    <t>Круг В1-II-120 ГОСТ 2590-2006/40ГМФР ГОСТ 4543-2016</t>
  </si>
  <si>
    <t>КРУГ В-25 ГОСТ 2590-88/20Х2Н4А-2-ТО ГОСТ 4543-71</t>
  </si>
  <si>
    <t>Круг В1-196 ГОСТ 53932-2010/40ГМФР ГОСТ 4543-2016</t>
  </si>
  <si>
    <t>GТ0912090171</t>
  </si>
  <si>
    <t>G11.40.99.2130</t>
  </si>
  <si>
    <t>GТ0912060361</t>
  </si>
  <si>
    <t>GТ077223</t>
  </si>
  <si>
    <t>GТ0912060221</t>
  </si>
  <si>
    <t>GТ0932540410</t>
  </si>
  <si>
    <t>GТ0912060032</t>
  </si>
  <si>
    <t>GТ0932540190</t>
  </si>
  <si>
    <t>GТ0913060270</t>
  </si>
  <si>
    <t>G0186417</t>
  </si>
  <si>
    <t>GТ0912080080</t>
  </si>
  <si>
    <t>GТ0621530065</t>
  </si>
  <si>
    <t>0317557</t>
  </si>
  <si>
    <t>G0176088</t>
  </si>
  <si>
    <t>Шестигранник h11 Ф 17 ГОСТ 1051-73/ 20 В ТО без правки,н/д</t>
  </si>
  <si>
    <t>ШЕСТИГРАННИК 24 h11, 35-В-НГ</t>
  </si>
  <si>
    <t>Шестигранник  h11-нд-36 ГОСТ 8560-78/20-в-м2-тв2-то ГОСТ 1050-88</t>
  </si>
  <si>
    <t>ШЕСТИГРАННИК H11-НД-36 ГОСТ 8560-78/45-В-М3-ТВ2-НГ ГОСТ 1050-88</t>
  </si>
  <si>
    <t>Шестигранник h11-нд-22  ГОСТ 8560-78/35-в-м2-тв2-то ГОСТ 1050-88</t>
  </si>
  <si>
    <t>Шестигранник h11-41 ГОСТ 8560-78/40х-в-то ГОСТ 4543-71</t>
  </si>
  <si>
    <t>Шестигранник h11-нд-32 ГОСТ 8560-78/20-в-м2--то ГОСТ 1050-88</t>
  </si>
  <si>
    <t>Шестигранник h11-нд-19 ГОСТ 8560-78/40х-в-то ГОСТ 4543-71</t>
  </si>
  <si>
    <t>Шестигранник h11-НД-27 ГОСТ 8560-78/20Х-В-ТО 4543-71</t>
  </si>
  <si>
    <t>Шестигранник h11-НД-38 ГОСТ 8560-78/35-В-ТВ-НГ ГОСТ 1050-2013</t>
  </si>
  <si>
    <t>Шестигранник h11-нд-8 ГОСТ 8560-78/45-в-м2-тв2-то ГОСТ 1050-88</t>
  </si>
  <si>
    <t>Шестигранник в-65 ГОСТ 2879-88/40х-3-то ГОСТ 4543-71</t>
  </si>
  <si>
    <t>Шестигранник h11-55 ГОСТ 8560-78/38ХС-В-ТО ГОСТ 4543-2016</t>
  </si>
  <si>
    <t>ОСП013070</t>
  </si>
  <si>
    <t>Лом Р6М5 ГОСТ 54564-2011</t>
  </si>
  <si>
    <t>GТ0913040016</t>
  </si>
  <si>
    <t>GТ081787</t>
  </si>
  <si>
    <t>GТ0913040200</t>
  </si>
  <si>
    <t>GТ068736</t>
  </si>
  <si>
    <t>GТ068734</t>
  </si>
  <si>
    <t>GТ068733</t>
  </si>
  <si>
    <t>GТ076593</t>
  </si>
  <si>
    <t>GТ077527</t>
  </si>
  <si>
    <t>GТ0912060220</t>
  </si>
  <si>
    <t>GТ068719</t>
  </si>
  <si>
    <t>GТ003446</t>
  </si>
  <si>
    <t>GТ003447</t>
  </si>
  <si>
    <t>GТ1591001240</t>
  </si>
  <si>
    <t>GТ105391</t>
  </si>
  <si>
    <t>GТ0507059041</t>
  </si>
  <si>
    <t>GТ097952</t>
  </si>
  <si>
    <t>GТ0606632324</t>
  </si>
  <si>
    <t>Швеллер 40У ГОСТ 8240-97/345-09Г2С-6-СВ ГОСТ 19281-2014</t>
  </si>
  <si>
    <t>КВАДРАТ H11-НД-32 ГОСТ 8559-75/45-В-Н ГОСТ 1050-88</t>
  </si>
  <si>
    <t>Уголок 32х32х4-в ГОСТ8509-93/СТ3сп-св ГОСТ535-2005</t>
  </si>
  <si>
    <t>Квадрат  h11-нд-16 ГОСТ 8559-75/20-в-м2-тв2-то ГОСТ 1050-88</t>
  </si>
  <si>
    <t>СТАЛЬ ШПОНОЧНАЯ 10Х8 ГОСТ 8787-68/45-В-НГ ГОСТ 1050-88</t>
  </si>
  <si>
    <t>Квадрат h11-нд-20 ГОСТ 8559-75/20-в-м2-тв2-то ГОСТ 1050-88</t>
  </si>
  <si>
    <t>ПОЛОСА ВТ1-ВШ1-ОН-ВС-ПН-НД-6Х40 ГОСТ 103-2006/СТ3ПС2-1ГП ГОСТ 535-2005</t>
  </si>
  <si>
    <t>ПОЛОСА ВТ1-ВШ1-ОН-ВС-ПН-НД-5Х25 ГОСТ 103-2006/СТ3ПС2-1ГП ГОСТ 535-2005</t>
  </si>
  <si>
    <t>ПОЛОСА ВТ1-ВШ1-ОН-ВС-ПН-НД-8Х45 ГОСТ 103-2006/СТ3ПС2-1ГП ГОСТ 535-2005</t>
  </si>
  <si>
    <t>ПРОФИЛЬ БИЧЕВОЙ ЛЕВЫЙ 8Х45 ГОСТ 12492.6-90/50Г ГОСТ 4543-71</t>
  </si>
  <si>
    <t>ПОЛОСА ВТ1-ВШ1-ОН-ВС-ПН-НД-5Х20 ГОСТ 103-2006/СТ3ПС2-1ГП ГОСТ 535-2005</t>
  </si>
  <si>
    <t>Шест h11-нд-22 ГОСТ 8560-78/20-в-м2-тв2-то ГОСТ 1050-88</t>
  </si>
  <si>
    <t>КВАДРАТ H11-НД-20 ГОСТ 8559-75/45-В-НГ ГОСТ 1050-88</t>
  </si>
  <si>
    <t>ПОЛОСА ВТ1-ВШ1-ОН-ВС-ПН-НД-5Х50 ГОСТ 103-2006/СТ3ПС2-1ГП ГОСТ 535-2005</t>
  </si>
  <si>
    <t>ПОЛОСА ВТ1-ВШ1-ОН-ВС-ПН-НД-8Х50 ГОСТ 103-2006/СТ3ПС2-1ГП ГОСТ 535-2005</t>
  </si>
  <si>
    <t>Полоса 12х40-в-2 ГОСТ 103-76/40х-3-то ГОСТ 4543-71 н/д</t>
  </si>
  <si>
    <t>Отходы ПРОФИЛЬ 250Х250Х12 ГОСТ 30245-2003/325-09Г2С-СВ-15 ГОСТ 19281-89</t>
  </si>
  <si>
    <t>GТ002830</t>
  </si>
  <si>
    <t>G0167987</t>
  </si>
  <si>
    <t>GТ7137013650</t>
  </si>
  <si>
    <t>G0196398</t>
  </si>
  <si>
    <t>Двигатель "CUMMINS" QSX15 по спец. PNQ15-T2502</t>
  </si>
  <si>
    <t>Двигатель Д-245.5S2-1387 ТУ РБ 101326441.140-2004</t>
  </si>
  <si>
    <t>Двигатель ЯМЗ-850.10 ТУ37.319.277-98 по спецификации 8501000175</t>
  </si>
  <si>
    <t>Комплект запасных частей гарантийный одиночный 536.3906012</t>
  </si>
  <si>
    <t>Манометр ДМ 1001 1,6 мПа</t>
  </si>
  <si>
    <t>Манометр технический МС160 давление 0-25 Мпа (250 бар) М20х1,5</t>
  </si>
  <si>
    <t>Манометр МПЗ-Уф 0-160 кПа кт.1,5 d.100 IP40 М20х1,5 РШ</t>
  </si>
  <si>
    <t>GТ4042010010</t>
  </si>
  <si>
    <t>G008562</t>
  </si>
  <si>
    <t>G006230</t>
  </si>
  <si>
    <t>GТ8000601001</t>
  </si>
  <si>
    <t>GТ8000012200</t>
  </si>
  <si>
    <t>GТ7770006388</t>
  </si>
  <si>
    <t>GТ001105</t>
  </si>
  <si>
    <t>GТ100739</t>
  </si>
  <si>
    <t>GТ560010682</t>
  </si>
  <si>
    <t>GТ8005361401</t>
  </si>
  <si>
    <t>GТ8000007009</t>
  </si>
  <si>
    <t>GТ106144</t>
  </si>
  <si>
    <t>GТ8000011600</t>
  </si>
  <si>
    <t>GТ8018050803</t>
  </si>
  <si>
    <t>GТ8200712401</t>
  </si>
  <si>
    <t>GТ560010654</t>
  </si>
  <si>
    <t>GТ8000351801</t>
  </si>
  <si>
    <t>GТ8407410801</t>
  </si>
  <si>
    <t>GТ8004622200</t>
  </si>
  <si>
    <t>G0129032</t>
  </si>
  <si>
    <t>GТ8000011200</t>
  </si>
  <si>
    <t>GТ8000011305</t>
  </si>
  <si>
    <t>G008398</t>
  </si>
  <si>
    <t>GТ8000041100</t>
  </si>
  <si>
    <t>GТ8000830600</t>
  </si>
  <si>
    <t>GТ099687</t>
  </si>
  <si>
    <t>GТ8003221614</t>
  </si>
  <si>
    <t>G0050912</t>
  </si>
  <si>
    <t>G0050913</t>
  </si>
  <si>
    <t>GТ8000721700</t>
  </si>
  <si>
    <t>G0054373</t>
  </si>
  <si>
    <t>GТ8000352201</t>
  </si>
  <si>
    <t>GТ8100093400</t>
  </si>
  <si>
    <t>GТ8000012101</t>
  </si>
  <si>
    <t>GТ8018010500</t>
  </si>
  <si>
    <t>G008397</t>
  </si>
  <si>
    <t>GТ8000811201</t>
  </si>
  <si>
    <t>GТ099688</t>
  </si>
  <si>
    <t>GТ8000831200</t>
  </si>
  <si>
    <t>G007557</t>
  </si>
  <si>
    <t>GТ8000120300</t>
  </si>
  <si>
    <t>GТ8005361600</t>
  </si>
  <si>
    <t>G0138166</t>
  </si>
  <si>
    <t>GТ8000731800</t>
  </si>
  <si>
    <t>GТ099773</t>
  </si>
  <si>
    <t>GТ085758</t>
  </si>
  <si>
    <t>GТ8009411500</t>
  </si>
  <si>
    <t>G0022987</t>
  </si>
  <si>
    <t>G46.19.21.0004</t>
  </si>
  <si>
    <t>GТ099445</t>
  </si>
  <si>
    <t>G0275203</t>
  </si>
  <si>
    <t>Подшипник 110 (6010)</t>
  </si>
  <si>
    <t>Подшипник 122</t>
  </si>
  <si>
    <t>Подшипник 180302</t>
  </si>
  <si>
    <t>Подшипник 22218MBW33</t>
  </si>
  <si>
    <t>Подшипник 32213КМ ГОСТ 8328-75</t>
  </si>
  <si>
    <t>Подшипник 42228</t>
  </si>
  <si>
    <t>Подшипник 53614Н  ГОСТ 5721-75</t>
  </si>
  <si>
    <t>Подшипник ШСЛ 70 ГОСТ 4649-020-05808824-05</t>
  </si>
  <si>
    <t>СТАКАН ПОДШИПНИКА 77.37.229/ЗГ</t>
  </si>
  <si>
    <t>Подшипник 116</t>
  </si>
  <si>
    <t>Подшипник 180508</t>
  </si>
  <si>
    <t>Подшипник 2007124 ТУ 37.006.162-89</t>
  </si>
  <si>
    <t>Подшипник 32114</t>
  </si>
  <si>
    <t>Подшипник 3518Н ГОСТ 5721-75</t>
  </si>
  <si>
    <t>Подшипник 4074108</t>
  </si>
  <si>
    <t>Подшипник 46222</t>
  </si>
  <si>
    <t>Стакан подшипника 77.37.108А</t>
  </si>
  <si>
    <t>Подшипник 112</t>
  </si>
  <si>
    <t>Подшипник 113</t>
  </si>
  <si>
    <t>Подшипник 4074109</t>
  </si>
  <si>
    <t>Подшипник 411</t>
  </si>
  <si>
    <t>Подшипник 8306</t>
  </si>
  <si>
    <t>Стакан подшипника нижний 77.41.330-1</t>
  </si>
  <si>
    <t>Подшипник 32216К1 ГОСТ 8328-75</t>
  </si>
  <si>
    <t>Подшипник 6308</t>
  </si>
  <si>
    <t>Подшипник 6309</t>
  </si>
  <si>
    <t xml:space="preserve">Подшипник 7217 ТУ 37.006.162-89  </t>
  </si>
  <si>
    <t>Подшипник 6-318</t>
  </si>
  <si>
    <t>Подшипник 3522H ГОСТ 5721-75</t>
  </si>
  <si>
    <t>Подшипник 1000934Л</t>
  </si>
  <si>
    <t>Подшипник 121</t>
  </si>
  <si>
    <t>Подшипник  6-180105 АС17</t>
  </si>
  <si>
    <t>Подшипник 6-312</t>
  </si>
  <si>
    <t>Подшипник 8112</t>
  </si>
  <si>
    <t>Стакан подшипника верхний 77.41.329-1</t>
  </si>
  <si>
    <t>Подшипник 8312 ГОСТ 7872-89</t>
  </si>
  <si>
    <t>Рым-петля с шарикоподшипником М30х35 8,0/11,8 тн</t>
  </si>
  <si>
    <t>Подшипник 1203 ГОСТ 28428-90</t>
  </si>
  <si>
    <t>Подшипник 53616H ГОСТ 5721-75</t>
  </si>
  <si>
    <t>Подшипник 215К5 ГОСТ 8338-75</t>
  </si>
  <si>
    <t>Подшипник 7318А1 ГОСТ 27365-87</t>
  </si>
  <si>
    <t>Стакан подшипника 77.52.235А</t>
  </si>
  <si>
    <t>Подшипник 7606А ГОСТ 27365-87</t>
  </si>
  <si>
    <t>Подшипник 941/15 ГОСТ 4060-78</t>
  </si>
  <si>
    <t>Подшипник 92714 К1М</t>
  </si>
  <si>
    <t>Подшипник 180306 С17</t>
  </si>
  <si>
    <t>СТАКАН ПОДШИПНИКА 77.37.108</t>
  </si>
  <si>
    <t>Стакан подшипника 77.37.170/ЗГ</t>
  </si>
  <si>
    <t>Труба прецизионная CD 25,0Х2,5х6000 E235+N C6TK12 10305-4, 25256000235</t>
  </si>
  <si>
    <t>ТРУБА 8Х1 EN10305-4 DIN 1630-2391 "ШТАУФФ" С ПОКРЫТИЕМ ЦИНК/НИКЕЛЬ</t>
  </si>
  <si>
    <t>Лист Rv8-10, 0,7х1000х2000, 08пс ГОСТ 9045-93/ТУ 1812-001-50336739-2005</t>
  </si>
  <si>
    <t>Труба 168х22 ГОСТ 8732-78/В 20Х ГОСТ 8731-74</t>
  </si>
  <si>
    <t>ТРУБА 50Х30Х2 ГОСТ 8645-68/В 10 ГОСТ 13663-86</t>
  </si>
  <si>
    <t>Лист Перфоком Rv 3-4 б=1х1000х2000 сталь 08пс</t>
  </si>
  <si>
    <t>Труба 108х28 ГОСТ 8732-78/Г 40Х ГОСТ 8731-74</t>
  </si>
  <si>
    <t>Труба 260х130х8 ГОСТ 10704-91/09Г2С ГОСТ 10705-80</t>
  </si>
  <si>
    <t>ТРУБА 102Х6 ГОСТ 8734-75/В 20 ГОСТ 8733-74</t>
  </si>
  <si>
    <t>Труба 110х2 ГОСТ 8734-75/В 10 ГОСТ 8733-74</t>
  </si>
  <si>
    <t>ТРУБА 32пх8 ГОСТ 9567-75/В 45 ГОСТ 8733-74</t>
  </si>
  <si>
    <t>ТРУБА 20х2 E235+N C6TK12 10305-4  "ШТАУФФ" (TUM-20x2-L6-W66/01-S01-C3-460041)</t>
  </si>
  <si>
    <t>Труба 22х2 ГОСТ 8734-75/в 20 ГОСТ 8733-74</t>
  </si>
  <si>
    <t>Труба прецизионная CD 20,0Х2,5х6000 E235+N C6TK12 10305-4</t>
  </si>
  <si>
    <t>ТРУБА 32Х8,5 ГОСТ 8734-75/В 20 ГОСТ 8733-74</t>
  </si>
  <si>
    <t>ТРУБА 30х6 ГОСТ 8734-75/В 45 ГОСТ 8733-74</t>
  </si>
  <si>
    <t>ТРУБА 27Х3.5 ГОСТ 8734-75/В 20 ГОСТ 8733-74</t>
  </si>
  <si>
    <t>Труба 159х12 ГОСТ 8732-78/в 10 ГОСТ 8731-74</t>
  </si>
  <si>
    <t>ТРУБА 38Х5 ГОСТ 8734-75/В 20 ГОСТ 8733-74</t>
  </si>
  <si>
    <t>Лист 0,8х1010х2000 сталь 65Г ТУ14-15-330-94</t>
  </si>
  <si>
    <t>Труба 75х2 ГОСТ 8734-75/20 ГОСТ 8733-74</t>
  </si>
  <si>
    <t>ТРУБА 42Х5 ГОСТ 8734-75/В 20 ГОСТ 8733-74</t>
  </si>
  <si>
    <t>Труба 73х9 ГОСТ 8734-75/в 40х ГОСТ 8733-74</t>
  </si>
  <si>
    <t>Труба 23х2 ГОСТ 8734-75/В 10 ГОСТ 8733-74</t>
  </si>
  <si>
    <t>ТРУБА 50Х6 ГОСТ 8734-75/В 20 ГОСТ 8733-74</t>
  </si>
  <si>
    <t>ТРУБА 25Х2 ГОСТ 10704-75/В 10ПС ГОСТ 10705-74</t>
  </si>
  <si>
    <t>Труба 30х3.5 ГОСТ 8734-75/В 35 ГОСТ 8733-74</t>
  </si>
  <si>
    <t>ТРУБА 127Х22 ГОСТ 8732-78/В 40Х ГОСТ 8731-74</t>
  </si>
  <si>
    <t>Лист Б-ПН-О- 6х1500х6000 ГОСТ 19903-2015/40Х-ТВ1-М1-ТО ГОСТ 1577-93</t>
  </si>
  <si>
    <t>ТРУБА 100Х50Х4 ГОСТ 8645-68/В20 ГОСТ 13663-86</t>
  </si>
  <si>
    <t>ТРУБА Н128.079</t>
  </si>
  <si>
    <t>Труба 6х1 ГОСТ 8734-75/в 10 ГОСТ 8733-74</t>
  </si>
  <si>
    <t>ТРУБА 20Х1.5 EN10305-4 DIN 1630-2391 "ШТАУФФ"С ПОКРЫТИЕМ ЦИНК/НИКЕЛЬ</t>
  </si>
  <si>
    <t>Труба 140х25 ГОСТ 8732-78/в 45 ГОСТ 8731-74</t>
  </si>
  <si>
    <t>Труба 56х11 ГОСТ 8734-75/ В 20 ГОСТ 8733-74</t>
  </si>
  <si>
    <t>ТРУБА 73х19 ГОСТ 8732-78/В 45 ГОСТ 8731-74</t>
  </si>
  <si>
    <t>ТРУБА 45Х10 ГОСТ 8734-75/В 20 ГОСТ 8733-74</t>
  </si>
  <si>
    <t>Труба 426х25 ГОСТ 8732-78/В 40Х ГОСТ 8731-74</t>
  </si>
  <si>
    <t>Труба 121х20 ГОСТ 8732-78/В 20Х ГОСТ 8731-74</t>
  </si>
  <si>
    <t>ТРУБА 18Х5 ГОСТ 8734-75/В 20 ГОСТ 8733-74</t>
  </si>
  <si>
    <t>Труба 108х12 ГОСТ 8732-78/в 20 ГОСТ 8731-74</t>
  </si>
  <si>
    <t>Труба 34х7 ГОСТ 8734-75/В 45 ГОСТ 8733-74</t>
  </si>
  <si>
    <t>ТРУБА 70Х3 ГОСТ 8732-78/В 20 ГОСТ 8731-74</t>
  </si>
  <si>
    <t>Труба 27х5 ГОСТ 8734-75/В 20 ГОСТ 8733-74</t>
  </si>
  <si>
    <t>ТРУБА 68х12 ГОСТ 8732-78/В 45 ГОСТ 8731-74</t>
  </si>
  <si>
    <t>Труба 351х25 ГОСТ 8732-78/В 40Х ГОСТ 8731-74</t>
  </si>
  <si>
    <t>ТРУБА 25Х2 EN10305-4 DIN 1630-2391 "ШТАУФФ" С ПОКРЫТИЕМ ЦИНК/НИКЕЛЬ</t>
  </si>
  <si>
    <t>Труба тянутая углеродистая ГОСТ 8734-75 ст.40Х ф42х7</t>
  </si>
  <si>
    <t>Труба 38х4 ГОСТ 8734-75/в 10 ГОСТ 8733-74</t>
  </si>
  <si>
    <t>ТРУБА 38х2 ГОСТ 8734-75/В 20 ГОСТ 8733-74</t>
  </si>
  <si>
    <t>Труба 159х20 ГОСТ 8732-78/в 40х ГОСТ 8731-74</t>
  </si>
  <si>
    <t>Труба 90х2 ГОСТ 8734-75/в 10 ГОСТ 8733-74</t>
  </si>
  <si>
    <t>Труба 406х50 ГОСТ 8732-78/В 20Х ГОСТ 8731-74</t>
  </si>
  <si>
    <t>Труба 70х5 сталь 20 Гост 8732-78 Гост 8731-74</t>
  </si>
  <si>
    <t>ТРУБА 159Х12 ГОСТ 8732-78/В 20 ГОСТ8731-74</t>
  </si>
  <si>
    <t>Труба  50х50х4 ГОСТ 8645-68/ст3 ГОСТ 10705-80</t>
  </si>
  <si>
    <t>Лист Б-ПН-О-65Х950Х2800 ГОСТ 19903-2015/40ХН-3-ТО ГОСТ 4543-2016</t>
  </si>
  <si>
    <t>ТРУБА 114х10 ГОСТ 8732-78/В 20 ГОСТ 8731-74</t>
  </si>
  <si>
    <t>ТРУБА 30Х1 ГОСТ 8734-75/В 10 ГОСТ 8733-74</t>
  </si>
  <si>
    <t>Лист б=1,2х1250х2500 ГОСТ 19904-90/3-II-ВГ-08Ю ГОСТ 9045-93</t>
  </si>
  <si>
    <t>ТРУБА 53х11 ГОСТ 8734-75/В 20 ГОСТ 8733-74</t>
  </si>
  <si>
    <t>ЛИСТ ОЦ БТ-ПВ-О-0,55Х1250Х2500 ГОСТ 19904-90/08ПС-Н-МТ-НР-2 ГОСТ 14918-80</t>
  </si>
  <si>
    <t>Труба 57х10 ГОСТ 8732-78/В 10 ГОСТ 8731-74</t>
  </si>
  <si>
    <t>ТРУБА 50Х12 ГОСТ 8734-75/В 35 ГОСТ 8733-74</t>
  </si>
  <si>
    <t>Труба 152х20 ГОСТ 8732-78/45 ГОСТ 8731-74</t>
  </si>
  <si>
    <t>ТРУБА 30Х7 ГОСТ 8734-75/В 20Г ГОСТ 8733-74</t>
  </si>
  <si>
    <t>Труба 40х40х4 ГОСТ 8639-82/в 20 ГОСТ 13663-86</t>
  </si>
  <si>
    <t>Лист Б-ПН-О-80,0х1200х3600 ГОСТ 19903-2015/40Х-ТВ1-М1 ГОСТ 1577-93</t>
  </si>
  <si>
    <t>ЛИСТ Б-ПН-О-  7Х1500Х6000 Г.19903-74/345-09Г2С-СВ-15 Г.19281-89</t>
  </si>
  <si>
    <t>Труба 108х14 ГОСТ 8732-78/в 40х ГОСТ 8731-74</t>
  </si>
  <si>
    <t>Труба 133х25 ГОСТ 8732-78/В 30ХГСА ГОСТ 8731-74</t>
  </si>
  <si>
    <t>ТРУБА 140Х28 ГОСТ 8732-78/В 40Х ГОСТ 8731-74 cелектом по толщ.стенки 28+3.5мм</t>
  </si>
  <si>
    <t>Труба 60х40х3 ГОСТ 8645-68/в 10 ГОСТ 13663-86</t>
  </si>
  <si>
    <t>ТРУБА 102Х5 ГОСТ 8732-78/В 20 ГОСТ 8731-74</t>
  </si>
  <si>
    <t>Труба 426х50-20 ТУ14-3Р-50-2001</t>
  </si>
  <si>
    <t>Труба электросварная 250х250х12 ст 09Г2С-15</t>
  </si>
  <si>
    <t>ПРОФИЛЬ 250Х150Х12Х6500 ГОСТ 30245-2003/325-О9Г2С-СВ-15 ГОСТ 19281-89</t>
  </si>
  <si>
    <t>Труба 219х28 ГОСТ 8732-78/В 35 ГОСТ 8731-74</t>
  </si>
  <si>
    <t>Лист Б-ПУ-О-30х1500х6000 ГОСТ 19903-2015/20 ГОСТ 1577-93</t>
  </si>
  <si>
    <t>Труба 325х40 ГОСТ 8732-78/В 30ХГСА ГОСТ 8731-74</t>
  </si>
  <si>
    <t>Труба 273х36 ГОСТ 8732-78/В 35 ГОСТ 8731-74</t>
  </si>
  <si>
    <t>GТ098277</t>
  </si>
  <si>
    <t>GТ077497</t>
  </si>
  <si>
    <t>0294202</t>
  </si>
  <si>
    <t>GТ1135516822</t>
  </si>
  <si>
    <t>GТ081206</t>
  </si>
  <si>
    <t>GТ000272</t>
  </si>
  <si>
    <t>GТ1135410828</t>
  </si>
  <si>
    <t>GТ1532611308</t>
  </si>
  <si>
    <t>GТ071122</t>
  </si>
  <si>
    <t>GТ1250411002</t>
  </si>
  <si>
    <t>GТ077502</t>
  </si>
  <si>
    <t>0291736</t>
  </si>
  <si>
    <t>GТ1250502203</t>
  </si>
  <si>
    <t>GТ090408</t>
  </si>
  <si>
    <t>GТ1250403285</t>
  </si>
  <si>
    <t>GТ086044</t>
  </si>
  <si>
    <t>GТ100641</t>
  </si>
  <si>
    <t>GТ1250415912</t>
  </si>
  <si>
    <t>GТ003379</t>
  </si>
  <si>
    <t>GТ0775480008</t>
  </si>
  <si>
    <t>0324016</t>
  </si>
  <si>
    <t>GТ003382</t>
  </si>
  <si>
    <t>GТ1135407309</t>
  </si>
  <si>
    <t>GТ1250402302</t>
  </si>
  <si>
    <t>GТ068711</t>
  </si>
  <si>
    <t>GТ068710</t>
  </si>
  <si>
    <t>GТ084547</t>
  </si>
  <si>
    <t>GТ072694</t>
  </si>
  <si>
    <t>G0203717</t>
  </si>
  <si>
    <t>GТ1550010050</t>
  </si>
  <si>
    <t>GТ094877</t>
  </si>
  <si>
    <t>GТ1250400602</t>
  </si>
  <si>
    <t>GТ068709</t>
  </si>
  <si>
    <t>GТ1120814025</t>
  </si>
  <si>
    <t>GТ1120505611</t>
  </si>
  <si>
    <t>GТ088538</t>
  </si>
  <si>
    <t>GТ003380</t>
  </si>
  <si>
    <t>G0155473</t>
  </si>
  <si>
    <t>GТ1135512120</t>
  </si>
  <si>
    <t>GТ073566</t>
  </si>
  <si>
    <t>GТ1120510812</t>
  </si>
  <si>
    <t>GТ0911003407</t>
  </si>
  <si>
    <t>GТ003391</t>
  </si>
  <si>
    <t>G0146643</t>
  </si>
  <si>
    <t>GТ090016</t>
  </si>
  <si>
    <t>GТ1135435125</t>
  </si>
  <si>
    <t>GТ068708</t>
  </si>
  <si>
    <t>GТ1260004207</t>
  </si>
  <si>
    <t>GТ1250403804</t>
  </si>
  <si>
    <t>GТ076263</t>
  </si>
  <si>
    <t>GТ1135415920</t>
  </si>
  <si>
    <t>GТ1250409002</t>
  </si>
  <si>
    <t>G0152713</t>
  </si>
  <si>
    <t>GТ1120507005</t>
  </si>
  <si>
    <t>GТ073570</t>
  </si>
  <si>
    <t>GТ1250350504</t>
  </si>
  <si>
    <t>GТ0625540065</t>
  </si>
  <si>
    <t>GТ074546</t>
  </si>
  <si>
    <t>GТ076589</t>
  </si>
  <si>
    <t>GТ0555310012</t>
  </si>
  <si>
    <t>GТ076588</t>
  </si>
  <si>
    <t>GТ068724</t>
  </si>
  <si>
    <t>GТ1250405710</t>
  </si>
  <si>
    <t>GТ003386</t>
  </si>
  <si>
    <t>GТ1120815220</t>
  </si>
  <si>
    <t>GТ068714</t>
  </si>
  <si>
    <t>GТ1250540404</t>
  </si>
  <si>
    <t>G0185926</t>
  </si>
  <si>
    <t>GТ0625410007</t>
  </si>
  <si>
    <t>GТ1135410814</t>
  </si>
  <si>
    <t>0300900</t>
  </si>
  <si>
    <t>GТ080351</t>
  </si>
  <si>
    <t>GТ1250460403</t>
  </si>
  <si>
    <t>GТ077504</t>
  </si>
  <si>
    <t>GТ1120542650</t>
  </si>
  <si>
    <t>GТ1530025012</t>
  </si>
  <si>
    <t>GТ1530015012</t>
  </si>
  <si>
    <t>GТ1120621928</t>
  </si>
  <si>
    <t>G006815</t>
  </si>
  <si>
    <t>GТ1145632540</t>
  </si>
  <si>
    <t>GТ1120627336</t>
  </si>
  <si>
    <t>G0160864</t>
  </si>
  <si>
    <t>0315877</t>
  </si>
  <si>
    <t>0315882</t>
  </si>
  <si>
    <t>0316889</t>
  </si>
  <si>
    <t>G0048699</t>
  </si>
  <si>
    <t>G0123867</t>
  </si>
  <si>
    <t>0326091</t>
  </si>
  <si>
    <t>GТ7110604055</t>
  </si>
  <si>
    <t>0323222</t>
  </si>
  <si>
    <t>G008572</t>
  </si>
  <si>
    <t>0313939</t>
  </si>
  <si>
    <t>0349401</t>
  </si>
  <si>
    <t>G0220739</t>
  </si>
  <si>
    <t>GТ7122011123</t>
  </si>
  <si>
    <t>GТ7122011124</t>
  </si>
  <si>
    <t>GТ7113004763</t>
  </si>
  <si>
    <t>0306929</t>
  </si>
  <si>
    <t>0308589</t>
  </si>
  <si>
    <t>0322455</t>
  </si>
  <si>
    <t>0321799</t>
  </si>
  <si>
    <t>G0191665</t>
  </si>
  <si>
    <t>G008697</t>
  </si>
  <si>
    <t>GТ7122011101</t>
  </si>
  <si>
    <t>0306928</t>
  </si>
  <si>
    <t>GТ7122011125</t>
  </si>
  <si>
    <t>0316723</t>
  </si>
  <si>
    <t>G007559</t>
  </si>
  <si>
    <t>0304811</t>
  </si>
  <si>
    <t>0308147</t>
  </si>
  <si>
    <t>GТ104259</t>
  </si>
  <si>
    <t>0287981</t>
  </si>
  <si>
    <t>Насос A11VO145L4DRS0APB/41MRVD4T1ED4T10-0+A4VG90EP4D1/32R-NSF02F001BRP</t>
  </si>
  <si>
    <t>Насос GPHD2-51R-S05D15-SE05E03-NP.V1H4</t>
  </si>
  <si>
    <t>Насос GPHD3-100R-S06D29-SE07E05-N.057P.V1H4</t>
  </si>
  <si>
    <t>Насос GPHD3-125/125L-S06D29-SE06E05_E06E05-NP.V1H4</t>
  </si>
  <si>
    <t>Насос GPHD3-180L-S06D29-SE07E05-N</t>
  </si>
  <si>
    <t>Насос GPHD5-250R-S07D29-SE08E06-N</t>
  </si>
  <si>
    <t>Насос QHD1-32L-B01D20-SS11S10-NP.V1H4</t>
  </si>
  <si>
    <t>Насос QHD2-71R-S06D14-SE06E04-N.054</t>
  </si>
  <si>
    <t>Насос T3-10L-R07D11-SK07K07-NP.V1H4</t>
  </si>
  <si>
    <t>Насос КМ 150-125-250 с/дв 18,5 кВт 1500 об/мин</t>
  </si>
  <si>
    <t>Насос НШ180Г-4Л</t>
  </si>
  <si>
    <t>Насос Т3-14R-R05D04-SK02K01-NP.V1H4</t>
  </si>
  <si>
    <t>Насос шестеренный GP4BF100R-B836W</t>
  </si>
  <si>
    <t>Насос шестеренный НШ32М-3</t>
  </si>
  <si>
    <t>Насос шестеренный НШ32М-3Л</t>
  </si>
  <si>
    <t>Насос A7VO160LRDS/63LNZB01,R902057229     479148000125</t>
  </si>
  <si>
    <t>Насос GPHD1-36/T3-8L-S05D04-SE04E02/K01K01-N038P.V1H4</t>
  </si>
  <si>
    <t>Насос GPHD3-100/100R-S06D29-SE06E05/E06E05-V089P.V1H4</t>
  </si>
  <si>
    <t>Насос T3-10L-R3D8-SK07K07-N артикул 184 9295</t>
  </si>
  <si>
    <t>Насос аксиально-поршневой регулируемый 313.4.160.290.72</t>
  </si>
  <si>
    <t>Насос аксиально-поршневой регулируемый 313.4.160.290.82</t>
  </si>
  <si>
    <t>Насос ГНОМ 25-20-80/3-380</t>
  </si>
  <si>
    <t>Насос НШ-100А-3 ГОСТ(ТУ) - ГСТУ 3-25-180-97</t>
  </si>
  <si>
    <t>Насос GPHD1-36/T3-8R-S05D04-SE04E02/K01K01-NO38P.V1H4</t>
  </si>
  <si>
    <t>НАСОС НШ 14N-10N-3</t>
  </si>
  <si>
    <t>Насос GPHD2-70R-S06D14-SE06E04-N054P.V1H4</t>
  </si>
  <si>
    <t>Насос ручной рычажный для раздачи  масла 60-220 л NORDBERG</t>
  </si>
  <si>
    <t>Насос HPS61010</t>
  </si>
  <si>
    <t>Насос HPS51015</t>
  </si>
  <si>
    <t>Насос НШ10М-3Л 2</t>
  </si>
  <si>
    <t>Насос HPS62001</t>
  </si>
  <si>
    <t>Гидравлическая опора VL 036 18706 60NR511 арт. 49039038</t>
  </si>
  <si>
    <t>Гидроклапан давления ПБГ54-32М</t>
  </si>
  <si>
    <t>Гидромотор 310.4.250.00.06.УХЛ1 ТУ 4141-011-00239882-2006</t>
  </si>
  <si>
    <t>ГИДРОМОТОР А6VM160HD1D/63W-VZB38800B</t>
  </si>
  <si>
    <t>ГИДРОРАСКОС 3501-93-508СБП</t>
  </si>
  <si>
    <t>Гидрораспределитель 26.30-000-01</t>
  </si>
  <si>
    <t>Гидрораспределитель RS-G1129-10/04S-4SG-JYWPV01 арт.R901540015</t>
  </si>
  <si>
    <t>Гидрораспределитель ВЕ10.64.В220</t>
  </si>
  <si>
    <t>Гидрораспределитель Р80-3/1-221-ЗГгИ4  ТУ РБ 101483199.477</t>
  </si>
  <si>
    <t>Гидрораспределитель РСА20ГПG3Т11</t>
  </si>
  <si>
    <t>Гидрораспределитель РСА20ГПG3Т11-02</t>
  </si>
  <si>
    <t>Джойстик гидравлический SVM100/1-B/01-PB0000A9-00089A-00089A арт.181121286</t>
  </si>
  <si>
    <t>Джойстик гидравлический SVM400-EMD1/7-01E15-PB0000A9(90)-E00073A-00089Ax3-24VDC арт.181420819</t>
  </si>
  <si>
    <t>Распределитель DPX160/3/AM1A(TGW4-200\SB19)/P-E125(185\185)-8IMOHN.UL3(250)/P-E508(175\175)-13IMPOH.UL3(250)/P-E105(105\105)-8IMOHN.UL3(250)/RC1A-&lt;SB19-Q195\p(2</t>
  </si>
  <si>
    <t>Распределитель гидравлический МР80-4/1-221G (24G) (272)</t>
  </si>
  <si>
    <t>Гидромотор 303.4.112.501.000.5.УХЛ1 ТУ 4141-011-00239882-2006</t>
  </si>
  <si>
    <t>Гидромотор 403.0.160.W.A4.F1F.V3.H5NC2.HB</t>
  </si>
  <si>
    <t>Гидроопора MTR 93550 55SH</t>
  </si>
  <si>
    <t>Гидроопора MTR 93550 60SH</t>
  </si>
  <si>
    <t>Гидропневмоаккумулятор ПГА.КО/Э1</t>
  </si>
  <si>
    <t>Гидрораспределитель РСА20ГПG3.Т9</t>
  </si>
  <si>
    <t>Гидрораспределитель РСА-25Ф-4Г-01</t>
  </si>
  <si>
    <t>Гидропневмоаккумулятор ПГА.КПО/Э1.Г24</t>
  </si>
  <si>
    <t>ГИДРОРАСПРЕДЕЛИТЕЛЬ 2РЭГ50-53-12</t>
  </si>
  <si>
    <t>Клапан 1101-15-18-01СБ</t>
  </si>
  <si>
    <t>Гидравлическая опора 03618717/111 50NR511 60900643</t>
  </si>
  <si>
    <t>Гидрозамок 312001-26-51СБ</t>
  </si>
  <si>
    <t>Гидроопора VL 036 18 706 55NR511 49039037</t>
  </si>
  <si>
    <t>Клапан 313512-15-6сб</t>
  </si>
  <si>
    <t>Клапан контрольного вывода 100-35153-10</t>
  </si>
  <si>
    <t>Клапан 313512-15-2СБ</t>
  </si>
  <si>
    <t>Клапан B2TH6LO6-10/МО1 R907280420</t>
  </si>
  <si>
    <t>Клапан TS98-T34S-0-N-24DR</t>
  </si>
  <si>
    <t>Гидравлическая опора 03618717/111 55NR511 60900644</t>
  </si>
  <si>
    <t>GТ8958706600</t>
  </si>
  <si>
    <t>GT0064414</t>
  </si>
  <si>
    <t>GТ7103004323</t>
  </si>
  <si>
    <t>GТ103023</t>
  </si>
  <si>
    <t>G0215616</t>
  </si>
  <si>
    <t>0285227</t>
  </si>
  <si>
    <t>0282931</t>
  </si>
  <si>
    <t>GT0064376</t>
  </si>
  <si>
    <t>G0124102</t>
  </si>
  <si>
    <t>G0233341</t>
  </si>
  <si>
    <t>0311136</t>
  </si>
  <si>
    <t>G0190018</t>
  </si>
  <si>
    <t>G0190017</t>
  </si>
  <si>
    <t>G0190016</t>
  </si>
  <si>
    <t>G0233379</t>
  </si>
  <si>
    <t>GТ7113004314</t>
  </si>
  <si>
    <t>0330721</t>
  </si>
  <si>
    <t>GТ4309355055</t>
  </si>
  <si>
    <t>GТ4309355060</t>
  </si>
  <si>
    <t>GТ091969</t>
  </si>
  <si>
    <t>G0190604</t>
  </si>
  <si>
    <t>G0193419</t>
  </si>
  <si>
    <t>G0199473</t>
  </si>
  <si>
    <t>GТ067903</t>
  </si>
  <si>
    <t>G0197404</t>
  </si>
  <si>
    <t>G0252072</t>
  </si>
  <si>
    <t>GТ7113004752</t>
  </si>
  <si>
    <t>GТ8958706550</t>
  </si>
  <si>
    <t>GТ7130000300</t>
  </si>
  <si>
    <t>GТ7101000022</t>
  </si>
  <si>
    <t>GТ7130000516</t>
  </si>
  <si>
    <t>GТ7113004467</t>
  </si>
  <si>
    <t>GТ4398340240</t>
  </si>
  <si>
    <t>G0249453</t>
  </si>
  <si>
    <t>Батарея TYUMEN 6СТ-100L Standart</t>
  </si>
  <si>
    <t>Датчик 6072.3829-01</t>
  </si>
  <si>
    <t>Датчик давления 3902.3829010</t>
  </si>
  <si>
    <t>Датчик давления GPT900-050V21P3</t>
  </si>
  <si>
    <t>Датчик скорости HSS 220-3-046-000</t>
  </si>
  <si>
    <t>Джойстик гидравлический 57987423-000-01</t>
  </si>
  <si>
    <t>Контакт 0-0927837-2 AMP</t>
  </si>
  <si>
    <t>Контактор КТ 125</t>
  </si>
  <si>
    <t>Контроллер управления заслонками климатической установки АНТЯ.453647.001</t>
  </si>
  <si>
    <t>Контроллер управления КПП КУ-КПП-01 АТВЛ.426449.023</t>
  </si>
  <si>
    <t>Корпус разъема DT04-6P-CL09</t>
  </si>
  <si>
    <t>Панель приборная ПП-05 ЮГИШ.453895.001-04</t>
  </si>
  <si>
    <t>Педаль электронная RDP48</t>
  </si>
  <si>
    <t>Переключатель клавишный ПКл.02.02.24.з.о Ф5.3709.011-03</t>
  </si>
  <si>
    <t>Переключатель клавишный ПКл.02.48.24.з.о Ф5.3709.011-71</t>
  </si>
  <si>
    <t>Переключатель клавишный ПКл.03.92.24.о.к Ф5.3709.011-306</t>
  </si>
  <si>
    <t>Предохранитель от замерзания 100-3536010</t>
  </si>
  <si>
    <t>Приемник указателя давления  33.3810</t>
  </si>
  <si>
    <t>Регулятор давления 100-3512010</t>
  </si>
  <si>
    <t>Рукоятка управления двигателем РУД-2</t>
  </si>
  <si>
    <t>Система дистанционного управления СДУ 151А.200.00</t>
  </si>
  <si>
    <t>Стеклоочиститель СТ1-2445-2600-1Б650</t>
  </si>
  <si>
    <t>Стеклоочиститель СТ1-2474-1500-1М400</t>
  </si>
  <si>
    <t>Устройство контроля уровня топлива УКУТ А-122 407622.013000ПС</t>
  </si>
  <si>
    <t>Ф5.3709.011-190 переключатель клавишный ПКл.22.100.24.з Ф5.3709.011 ТУ</t>
  </si>
  <si>
    <t>Ф5.3709.011-239 Переключатель клавишный ПКл.04.34.24.з.о Ф5.3709.011 ТУ</t>
  </si>
  <si>
    <t>Батарея 6СТ-190АПЗ</t>
  </si>
  <si>
    <t>Датчик давления масла 650.1130552 (ф. RVI)</t>
  </si>
  <si>
    <t>Датчик давления СДВ-Т02-И-40,0-CAN-D842N-0261-1-K00</t>
  </si>
  <si>
    <t>Датчик объёма топлива RD2016-RF585-CH</t>
  </si>
  <si>
    <t>Звуковой сигнал SEGER 20GK</t>
  </si>
  <si>
    <t>Контактор КТ 127 У-ХЛ ТУ 37.003.573-74</t>
  </si>
  <si>
    <t>Ограничитель нагрузки стрелового крана ОНК-160С-07 ЛГФИ.408844.026ТУ</t>
  </si>
  <si>
    <t>Панель приборная ПП-04Ц АТВЛ.426471.017-02</t>
  </si>
  <si>
    <t>Переключатель клавишный ПКл.02.97.24.з.о Ф5.3709.011-308</t>
  </si>
  <si>
    <t>Выключатель 11.3704.000-01</t>
  </si>
  <si>
    <t>Панель приборная ПП-04У АТВЛ.426471.007-01ТУ</t>
  </si>
  <si>
    <t>Розетка штепсельная ПС500 457373000034</t>
  </si>
  <si>
    <t>Уплотнитель 0-0828920-1 АМР</t>
  </si>
  <si>
    <t>Фара рабочая дальняя BLW0415S</t>
  </si>
  <si>
    <t>Датчик 16.3829010 ТУ 37.453.043-80   00460105274000</t>
  </si>
  <si>
    <t>Датчик давления ДД10-02</t>
  </si>
  <si>
    <t>Контакт 0-0929974-1 АМР</t>
  </si>
  <si>
    <t>Ограничитель нагрузки стрелового крана ОНК-160С-29-00 ЛГФИ.408844.026ТУ</t>
  </si>
  <si>
    <t>Разъем AMP 1-0967325-1</t>
  </si>
  <si>
    <t>Устройство контроля уровня топлива УКУТ А-20-2 407622.015.000ПС</t>
  </si>
  <si>
    <t>Ф5.3709.011-180 Переключатель клавишный ПКл.10.92.24.з Ф5.3709.011 ТУ</t>
  </si>
  <si>
    <t>Вставка плавкая 40А Ф57.710.000</t>
  </si>
  <si>
    <t>Гнездо AMP  925714-1</t>
  </si>
  <si>
    <t>Ф5.3709.011-149 Переключатель клавишный ПКл.10.17.24.з Ф5.3709.011 ТУ</t>
  </si>
  <si>
    <t>Ф5.3709.011-715 переключатель клавишный ПКл.02.257.24.з.о Ф5.3709.011 ТУ</t>
  </si>
  <si>
    <t>Ф5.3709.011-716 переключатель клавишный ПКл.02.258.24.з.о Ф5.3709.011 ТУ</t>
  </si>
  <si>
    <t>Ф5.3709.011-780 Переключатель ПКл.29.404.24.к.о.б Ф5.3709.011ТУ</t>
  </si>
  <si>
    <t>Штекер AMP PLUG-TYCO MT2/JPT 28 POLI, R902602415</t>
  </si>
  <si>
    <t>Прерыватель тока указателей поворота и аварийной сигнализации 572.3777</t>
  </si>
  <si>
    <t>Датчик указателя температуры воды ТМ100В-3808000 ТУ 37.003.800-77</t>
  </si>
  <si>
    <t>Штекер AMP PLUG-TYCO MT2/JPT 52 POLI, R902602414</t>
  </si>
  <si>
    <t>Штекер SOCKET METALOCK-BAНTAM UTG012-8S 8POL</t>
  </si>
  <si>
    <t>Замок зажигания ГАЗ-53 (метал) 1202-3704-05А</t>
  </si>
  <si>
    <t>КОРПУС РАЗЪЕМА HDP24-24-47PE-L017</t>
  </si>
  <si>
    <t>Клапан электромагнитный КЭМ 32-23М2</t>
  </si>
  <si>
    <t>Розетка 2РМДТ30КПН24Г5В1В</t>
  </si>
  <si>
    <t>Наконечник 457373 8662</t>
  </si>
  <si>
    <t>Разъем 7 pin с проводами 610 mm для JS12 (10101762)</t>
  </si>
  <si>
    <t>Датчик давления ММ355-3829010-Т ТУ 37.003.387-78</t>
  </si>
  <si>
    <t>Контакт 1-0968857-1 АМР (колодка)</t>
  </si>
  <si>
    <t>Реле 754.3777 (904.3747)</t>
  </si>
  <si>
    <t>Кнопка чёрная с красным светодиодом IPR3FAD2LOS</t>
  </si>
  <si>
    <t>Колодка Ф57.830.097</t>
  </si>
  <si>
    <t>Выключатель света  заднего входа 1352.3768-03</t>
  </si>
  <si>
    <t>Предохранитель ПВ-2УХЛ, 30В ТУ 16.552.001-82</t>
  </si>
  <si>
    <t>Контакт штыревой 1060-20-0122 0,5-1мм 2/1,91-3,18мм</t>
  </si>
  <si>
    <t>РАЗЪЕМ ПАТРОНА ПОДСВЕДКИ, 2 ПОЛЮСА 8JA 715 600-001</t>
  </si>
  <si>
    <t>Датчик засоренности воздушного фильтра ДСФ-65 ТУ РБ 07513211003-94</t>
  </si>
  <si>
    <t>Джойстик пальчиковый PS-JF1.CZ01М (Эргономичный курок, возвратная пружина в крайнее положение +30°, питание 5В, выход 0,5...4,5В, разъем Molex 39-01-2040)</t>
  </si>
  <si>
    <t>Выключатель автомобильный 19.3720</t>
  </si>
  <si>
    <t>Аккумулятор 6СТ-190А smart ELEMENT 190Ah1250EN</t>
  </si>
  <si>
    <t>ВКЛЮЧАТЕЛЬ ВК316Б СВЕЧЕЙ НАКАЛИВАНИЯ И СТАРТЕРА ВК316Б</t>
  </si>
  <si>
    <t>Выключатель автомобильный 1302.3768 (аналог ВК 418)</t>
  </si>
  <si>
    <t>Сальник PG-11 диам провод 5-10мм</t>
  </si>
  <si>
    <t>Адаптер 1011-269-0605 для DT04-06Р (61057-23)</t>
  </si>
  <si>
    <t>Ответная часть разъема Molex Mini-Fit Junior - 39-01-2041</t>
  </si>
  <si>
    <t>Переходная плита PS-JF1_to_JS-120</t>
  </si>
  <si>
    <t>Разъем 8-контактов для переключателя Hella 8JA 713 631-001</t>
  </si>
  <si>
    <t>Прерыватель тока указателей поворота и аварийной сигнализации 57.3777 (ЭМИ 21.3.000ГЧ)</t>
  </si>
  <si>
    <t>Корпус разъема HDP 26-24-29SE</t>
  </si>
  <si>
    <t>ПЫЛЕЗАЩИТНЫЙ КОЛПАЧОК DT12S-DC</t>
  </si>
  <si>
    <t>Разъем 0-1418984-1</t>
  </si>
  <si>
    <t>Корпус разъема в сборе 55  конт JPT Coding 8 0-0963534-1</t>
  </si>
  <si>
    <t>Стеклоочиститель Matador M500499 Right Hand Door Wipe Kit</t>
  </si>
  <si>
    <t>Наконечник 45.7373. 8616</t>
  </si>
  <si>
    <t>Стеклоочиститель M500500 Left Hand Door Kit</t>
  </si>
  <si>
    <t>Корпус разъема (вилка) HDP26-24-47SE-L017 47 конт.</t>
  </si>
  <si>
    <t>Вентилятор ЭВИ 12-1 02 ИЖКС. 632546. 004</t>
  </si>
  <si>
    <t>Разъем (Колодка) 1-1670894-1 Tyco Electronics</t>
  </si>
  <si>
    <t>Наконечник 45.7373. 8617</t>
  </si>
  <si>
    <t>Колодка штыревая 1-929505-3</t>
  </si>
  <si>
    <t>Корпус разъема HDP 26-24-9SN-L017</t>
  </si>
  <si>
    <t>Корпус разъема (вилка) HDP26-24-29SE-L017</t>
  </si>
  <si>
    <t>Корпус разъёма HDP 26-24-35SN-L017</t>
  </si>
  <si>
    <t>Корпус разъема на панель HDP24-24-47РЕ 47 конт.(штыревые)</t>
  </si>
  <si>
    <t>Лампа АКГ12-55-1 (H3) ГОСТ 2023.1-88</t>
  </si>
  <si>
    <t>Гнездо 4573738009 ТУ 37.003.032-88</t>
  </si>
  <si>
    <t>Корпус разъема DT06-4S (вилка) 4 конт.(гнездовые)</t>
  </si>
  <si>
    <t>Разъем RDT04-12PA-P021</t>
  </si>
  <si>
    <t>Корпус разъема (вилка) HDP26-24-31SE-L017</t>
  </si>
  <si>
    <t>Датчик давления ММ355-3829010 ТУ 37.003.387-74 00460145020000</t>
  </si>
  <si>
    <t>Фара рабочая дальняя 1GA 996.506-347</t>
  </si>
  <si>
    <t>Устройство контроля уровня топлива УКУТ А-3502  407622.013000ПС</t>
  </si>
  <si>
    <t>Разъем 0-0180923-0 АМР</t>
  </si>
  <si>
    <t>Корпус разъема (розетка) HDP24-24-18PN 18 конт. штыревые серия HDP20</t>
  </si>
  <si>
    <t>Адаптер для разъема HD30 2428-004-2405</t>
  </si>
  <si>
    <t>Наконечник 45.7373. 8832</t>
  </si>
  <si>
    <t>Колодка 1-1703639-1 Tyco Electronics</t>
  </si>
  <si>
    <t>Наконечник типа 4 ПР 1184.00 (4573738529-01) ОСТ 37.003.040-81</t>
  </si>
  <si>
    <t>Корпус разъема HDP26-24-14SN-L017</t>
  </si>
  <si>
    <t>Корпус разъема (вилка)  DT06-3S 3конт.(гнездовые)</t>
  </si>
  <si>
    <t>Разъем RDT04-4P-P021</t>
  </si>
  <si>
    <t>Корпус разъема (вилка) 40 контактов гнездовых DRC26-40SA</t>
  </si>
  <si>
    <t>Уплотнитель AMP 967067-1</t>
  </si>
  <si>
    <t>Уплотнитель на провод 2,0-2,9мм зеленый Китай 15324982</t>
  </si>
  <si>
    <t>Переключатель 8236.28.001</t>
  </si>
  <si>
    <t>Контакт гнездовой СЦНК.757474.505.01.00-1(1/02505/44-01)</t>
  </si>
  <si>
    <t>Колодка четырехклеммовая штыревых контактов серии 6,3 1/20581/80</t>
  </si>
  <si>
    <t>Гнездо 45.7373.8013</t>
  </si>
  <si>
    <t>Контакт штыревой СЦНК.757473.506.01.01-1 (1/02506-01/44)</t>
  </si>
  <si>
    <t>Контакт штыревой СЦНК.757473.506.04.00-1 (1/02506-04/44)</t>
  </si>
  <si>
    <t>Колодка 45.73739096</t>
  </si>
  <si>
    <t>Штырь 0460-204-0490</t>
  </si>
  <si>
    <t>Контакт гнездовой 12077411</t>
  </si>
  <si>
    <t>Контакт гнездовой серии 6,3 1/02497-01/44</t>
  </si>
  <si>
    <t>Корпус разъема 444309-1</t>
  </si>
  <si>
    <t>Наконечник типа 4 ПР 1184.000(45 7373 8527-01) (ОСТ 37.003.040-81)</t>
  </si>
  <si>
    <t>Гнездо 1062-16-0122 0,75-2мм2/1,91-3,56мм</t>
  </si>
  <si>
    <t>Контакт гнездовой с боковым креплением провода Ф57.732.091-01 ОСТ 37.003.032-88</t>
  </si>
  <si>
    <t>Уплотнитель 0-0964971-1</t>
  </si>
  <si>
    <t>Контакт гнездовой серии 6,3 1/02505-03/44</t>
  </si>
  <si>
    <t>0316546</t>
  </si>
  <si>
    <t>G0185464</t>
  </si>
  <si>
    <t>G0124414</t>
  </si>
  <si>
    <t>0316548</t>
  </si>
  <si>
    <t>G0163529</t>
  </si>
  <si>
    <t>0338653</t>
  </si>
  <si>
    <t>G0131409</t>
  </si>
  <si>
    <t>G0139606</t>
  </si>
  <si>
    <t>G0171917</t>
  </si>
  <si>
    <t>0333935</t>
  </si>
  <si>
    <t>0271937</t>
  </si>
  <si>
    <t>G0124418</t>
  </si>
  <si>
    <t>G0182000</t>
  </si>
  <si>
    <t>GТ101399</t>
  </si>
  <si>
    <t>GТ101410</t>
  </si>
  <si>
    <t>GТ101405</t>
  </si>
  <si>
    <t>GТ088191</t>
  </si>
  <si>
    <t>G0107129</t>
  </si>
  <si>
    <t>GТ085751</t>
  </si>
  <si>
    <t>G0186590</t>
  </si>
  <si>
    <t>0340095</t>
  </si>
  <si>
    <t>G0219074</t>
  </si>
  <si>
    <t>G0219072</t>
  </si>
  <si>
    <t>G0181575</t>
  </si>
  <si>
    <t>G0158543</t>
  </si>
  <si>
    <t>0290575</t>
  </si>
  <si>
    <t>GТ074779</t>
  </si>
  <si>
    <t>0282449</t>
  </si>
  <si>
    <t>G0120057</t>
  </si>
  <si>
    <t>G0052969</t>
  </si>
  <si>
    <t>G0242949</t>
  </si>
  <si>
    <t>GТ7414001001</t>
  </si>
  <si>
    <t>GТ2140003496</t>
  </si>
  <si>
    <t>0288262</t>
  </si>
  <si>
    <t>GТ101407</t>
  </si>
  <si>
    <t>GТ7404901000</t>
  </si>
  <si>
    <t>0313292</t>
  </si>
  <si>
    <t>GТ2140003500</t>
  </si>
  <si>
    <t>GТ2150001053</t>
  </si>
  <si>
    <t>0304179</t>
  </si>
  <si>
    <t>GТ7410015002</t>
  </si>
  <si>
    <t>GТ2150000908</t>
  </si>
  <si>
    <t>GТ2150001025</t>
  </si>
  <si>
    <t>0294506</t>
  </si>
  <si>
    <t>GТ088181</t>
  </si>
  <si>
    <t>0333047</t>
  </si>
  <si>
    <t>0301890</t>
  </si>
  <si>
    <t>G0107037</t>
  </si>
  <si>
    <t>0328545</t>
  </si>
  <si>
    <t>0348419</t>
  </si>
  <si>
    <t>0348420</t>
  </si>
  <si>
    <t>0348421</t>
  </si>
  <si>
    <t>0348453</t>
  </si>
  <si>
    <t>GТ7113004771</t>
  </si>
  <si>
    <t>G0164884</t>
  </si>
  <si>
    <t>GТ7410017000</t>
  </si>
  <si>
    <t>GТ7113004770</t>
  </si>
  <si>
    <t>GТ7113004772</t>
  </si>
  <si>
    <t>GТ1110801125300</t>
  </si>
  <si>
    <t>GТ001036</t>
  </si>
  <si>
    <t>GТ2140003366</t>
  </si>
  <si>
    <t>GТ2150000459</t>
  </si>
  <si>
    <t>GТ2150000503</t>
  </si>
  <si>
    <t>GТ7113004596</t>
  </si>
  <si>
    <t>GТ7410083010</t>
  </si>
  <si>
    <t>GТ2150001134</t>
  </si>
  <si>
    <t>GТ2150001228</t>
  </si>
  <si>
    <t>GТ2140003798</t>
  </si>
  <si>
    <t>0282448</t>
  </si>
  <si>
    <t>GТ103695</t>
  </si>
  <si>
    <t>0322292</t>
  </si>
  <si>
    <t>GТ2140003489</t>
  </si>
  <si>
    <t>GТ089490</t>
  </si>
  <si>
    <t>G0145623</t>
  </si>
  <si>
    <t>0310587</t>
  </si>
  <si>
    <t>G0218700</t>
  </si>
  <si>
    <t>0340780</t>
  </si>
  <si>
    <t>GТ097681</t>
  </si>
  <si>
    <t>G0052951</t>
  </si>
  <si>
    <t>GТ5450101134</t>
  </si>
  <si>
    <t>GТ2140003606</t>
  </si>
  <si>
    <t>0318800</t>
  </si>
  <si>
    <t>0315418</t>
  </si>
  <si>
    <t>GТ2150001294</t>
  </si>
  <si>
    <t>G0247550</t>
  </si>
  <si>
    <t>GТ001026</t>
  </si>
  <si>
    <t>GТ093296</t>
  </si>
  <si>
    <t>G0198644</t>
  </si>
  <si>
    <t>GТ2150001110</t>
  </si>
  <si>
    <t>GТ087808</t>
  </si>
  <si>
    <t>GТ2150000450</t>
  </si>
  <si>
    <t>GТ087806</t>
  </si>
  <si>
    <t>GТ2140003577</t>
  </si>
  <si>
    <t>GТ1493000014</t>
  </si>
  <si>
    <t>GТ2150001087</t>
  </si>
  <si>
    <t>GТ2150000505</t>
  </si>
  <si>
    <t>G0242959</t>
  </si>
  <si>
    <t>0266088</t>
  </si>
  <si>
    <t>GТ 2150001015</t>
  </si>
  <si>
    <t>G0142347</t>
  </si>
  <si>
    <t>GТ2140003574</t>
  </si>
  <si>
    <t>GТ076015</t>
  </si>
  <si>
    <t>GТ7455008000</t>
  </si>
  <si>
    <t>GТ2140003559</t>
  </si>
  <si>
    <t>0288208</t>
  </si>
  <si>
    <t>GТ2150000132</t>
  </si>
  <si>
    <t>GТ7410083000</t>
  </si>
  <si>
    <t>G0241501</t>
  </si>
  <si>
    <t>G0140790</t>
  </si>
  <si>
    <t>GТ2150001241</t>
  </si>
  <si>
    <t>GТ2140003912</t>
  </si>
  <si>
    <t>GТ2140003550</t>
  </si>
  <si>
    <t>GТ2150000456</t>
  </si>
  <si>
    <t>GТ2150001073</t>
  </si>
  <si>
    <t>GТ103634</t>
  </si>
  <si>
    <t>GТ001017</t>
  </si>
  <si>
    <t>GТ2140004010</t>
  </si>
  <si>
    <t>0288206</t>
  </si>
  <si>
    <t>0283438</t>
  </si>
  <si>
    <t>G004787</t>
  </si>
  <si>
    <t>GТ2150001162</t>
  </si>
  <si>
    <t>0322041</t>
  </si>
  <si>
    <t>GТ2150001112</t>
  </si>
  <si>
    <t>G0048658</t>
  </si>
  <si>
    <t>GТ2150001422</t>
  </si>
  <si>
    <t>GТ2150001097</t>
  </si>
  <si>
    <t>GТ2150001114</t>
  </si>
  <si>
    <t>GТ2150001950</t>
  </si>
  <si>
    <t>GТ2140003543</t>
  </si>
  <si>
    <t>G0122766</t>
  </si>
  <si>
    <t>G002041</t>
  </si>
  <si>
    <t>GТ088178</t>
  </si>
  <si>
    <t>GТ103102</t>
  </si>
  <si>
    <t>GТ2140003537</t>
  </si>
  <si>
    <t>GТ103218</t>
  </si>
  <si>
    <t>GТ2150001644</t>
  </si>
  <si>
    <t>0330107</t>
  </si>
  <si>
    <t>GТ1770100300</t>
  </si>
  <si>
    <t>GТ176218</t>
  </si>
  <si>
    <t>0314583</t>
  </si>
  <si>
    <t>GТ8958410200</t>
  </si>
  <si>
    <t>GТ076690</t>
  </si>
  <si>
    <t>GТ085786</t>
  </si>
  <si>
    <t>GТ092352</t>
  </si>
  <si>
    <t>GТ1643200082</t>
  </si>
  <si>
    <t>GТ1770000010</t>
  </si>
  <si>
    <t>GТ1886900050</t>
  </si>
  <si>
    <t>GТ001818</t>
  </si>
  <si>
    <t>GТ1420000700</t>
  </si>
  <si>
    <t>GТ8958410320</t>
  </si>
  <si>
    <t>0279238</t>
  </si>
  <si>
    <t>G0243193</t>
  </si>
  <si>
    <t>GТ2491535021</t>
  </si>
  <si>
    <t>GТ1680020120</t>
  </si>
  <si>
    <t>GТ1680020350</t>
  </si>
  <si>
    <t>GТ077509</t>
  </si>
  <si>
    <t>GТ1420000701</t>
  </si>
  <si>
    <t>GТ1622515105</t>
  </si>
  <si>
    <t>G0243880</t>
  </si>
  <si>
    <t>ПРОВОЛОКА 3,0-0-Ч ГОСТ 3282-74</t>
  </si>
  <si>
    <t>Шплинт 4Х40 ГОСТ 397-79</t>
  </si>
  <si>
    <t>Кольцо запорное 2001-12-113</t>
  </si>
  <si>
    <t>Кольцо стопорное B200 ГОСТ 13941-86</t>
  </si>
  <si>
    <t>Шплинт 2,5х25 ГОСТ 397-79</t>
  </si>
  <si>
    <t>КОЛЬЦО В190 ХИМ.ОКС.ПРМ. ГОСТ 13941-86</t>
  </si>
  <si>
    <t>Кольцо стопорное В40 ГОСТ 13940-86</t>
  </si>
  <si>
    <t>ПРОВОЛОКА 0,8 СВ-08Г2С МОТОК ГОСТ 2246-70</t>
  </si>
  <si>
    <t>Проволока 1,0-0-с ГОСТ3282-74</t>
  </si>
  <si>
    <t>Проволока DZ 40 0.5мм</t>
  </si>
  <si>
    <t>КОЛЬЦО С250 ГОСТ 13941-86</t>
  </si>
  <si>
    <t>Проволока АСКЛ "Eroзa" D700 ( в мотках)</t>
  </si>
  <si>
    <t>Кольцо стопорное B320 ГОСТ 13941-86</t>
  </si>
  <si>
    <t>Ось 2-40h11х100М.35 ГОСТ 9650-80</t>
  </si>
  <si>
    <t>ПРОВОЛОКА 1,2 СВ-08Г2С-П ГОСТ 2246-70 (ПОЛИРОВАННАЯ)</t>
  </si>
  <si>
    <t>Масленка 1,2 ц6хр ГОСТ19853-74   49901200016000</t>
  </si>
  <si>
    <t>Проволока б-2-п 1,2хмоток г.9389-75</t>
  </si>
  <si>
    <t>Проволока б-2-п3,5хмотокг.9389-75</t>
  </si>
  <si>
    <t>ЛЕНТА 10ПС-М-3-Б-3Х25 ГОСТ 503-81</t>
  </si>
  <si>
    <t>Проволока АСКЛ "Eroза" прямого исполнения</t>
  </si>
  <si>
    <t>Лента ГОСТ 503-81 сталь 0,8ПС 1,5х105</t>
  </si>
  <si>
    <t>Проволока 1,6 СВ-08Г2С-П ГОСТ 2246-70 (полированная)</t>
  </si>
  <si>
    <t>GТ100638</t>
  </si>
  <si>
    <t>G0137666</t>
  </si>
  <si>
    <t>G0136780</t>
  </si>
  <si>
    <t>ЛИСТ БТ-ПН-О-2,0х1500х3000 ГОСТ 19904-90/12Х18Н10Т-М4а ГОСТ 5582-75</t>
  </si>
  <si>
    <t>Лист АТ-АШ-БД-ПВ-О-IV-0,5х1250х2500 ГОСТ 19904-90/К270В-6-II-Г-08пс ГОСТ 16523-97</t>
  </si>
  <si>
    <t>Лист АТ-АШ-БД-ПВ-О-IV-0,8х1250х2500 ГОСТ 19904-90/К270В-6-II-Г-08пс ГОСТ 16523-97</t>
  </si>
  <si>
    <t>г</t>
  </si>
  <si>
    <t>0300618</t>
  </si>
  <si>
    <t>ФЕРРОСИЛИЦИЙ ФС75-8 ГОСТ 1415-93</t>
  </si>
  <si>
    <t>G0155474</t>
  </si>
  <si>
    <t>Труба 465х16 ГОСТ 8732-78/В 20 ГОСТ 8731-74</t>
  </si>
  <si>
    <t>GТ1135424545</t>
  </si>
  <si>
    <t>Труба 245х45 ГОСТ 8732-78/В 40Х ГОСТ 8731-74</t>
  </si>
  <si>
    <t>0322951</t>
  </si>
  <si>
    <t>GТ1250400801</t>
  </si>
  <si>
    <t>0351730</t>
  </si>
  <si>
    <t>GТ074195</t>
  </si>
  <si>
    <t>GТ1120804809</t>
  </si>
  <si>
    <t>GТ1250460404</t>
  </si>
  <si>
    <t>G005846</t>
  </si>
  <si>
    <t>G005892</t>
  </si>
  <si>
    <t>Труба 70х4-12Х18Н10Т ГОСТ 9941-81</t>
  </si>
  <si>
    <t>Труба 8х1 ГОСТ 8734-75/10 ГОСТ 8733-74 н/д</t>
  </si>
  <si>
    <t>Труба 34х3,5 ГОСТ 8734-75/В 10 ГОСТ 8733-74</t>
  </si>
  <si>
    <t>ТРУБА 194Х22 ГОСТ 8732-74/В 20 ГОСТ 8731-74</t>
  </si>
  <si>
    <t>Труба 48х9 ГОСТ 8734-75/в 45 ГОСТ 8733-74</t>
  </si>
  <si>
    <t>Труба 60х40х4 ГОСТ 8645-68/В 10 ГОСТ 13663-86</t>
  </si>
  <si>
    <t>Труба 450х63 ГОСТ 8732-78/09Г2С ГОСТ 8731-74</t>
  </si>
  <si>
    <t>Труба 508х60 ГОСТ 8732-78/В 09Г2С ГОСТ 8731-74</t>
  </si>
  <si>
    <t>G008291</t>
  </si>
  <si>
    <t>0318460</t>
  </si>
  <si>
    <t>GТ560030657</t>
  </si>
  <si>
    <t>G005142</t>
  </si>
  <si>
    <t>0064934</t>
  </si>
  <si>
    <t>0064935</t>
  </si>
  <si>
    <t>G005775</t>
  </si>
  <si>
    <t>G0273500</t>
  </si>
  <si>
    <t>0297962</t>
  </si>
  <si>
    <t>G007562</t>
  </si>
  <si>
    <t>G008479</t>
  </si>
  <si>
    <t>GТ560031337</t>
  </si>
  <si>
    <t>0064936</t>
  </si>
  <si>
    <t>GТ2150001286</t>
  </si>
  <si>
    <t>G0137174</t>
  </si>
  <si>
    <t>G008674</t>
  </si>
  <si>
    <t>G005143</t>
  </si>
  <si>
    <t>GТ4024001008</t>
  </si>
  <si>
    <t>GТ2150001973</t>
  </si>
  <si>
    <t>0064933</t>
  </si>
  <si>
    <t>G006753</t>
  </si>
  <si>
    <t>0259858</t>
  </si>
  <si>
    <t>GТ77700009534</t>
  </si>
  <si>
    <t>G008676</t>
  </si>
  <si>
    <t>GТ0103180025</t>
  </si>
  <si>
    <t>GТ2400000374</t>
  </si>
  <si>
    <t>G008559</t>
  </si>
  <si>
    <t>0307548</t>
  </si>
  <si>
    <t>G0052499</t>
  </si>
  <si>
    <t>GТ8958511224</t>
  </si>
  <si>
    <t>GТ8958051129</t>
  </si>
  <si>
    <t>GТ8958511230</t>
  </si>
  <si>
    <t>G008678</t>
  </si>
  <si>
    <t>G008553</t>
  </si>
  <si>
    <t>GТ4023025200</t>
  </si>
  <si>
    <t>G008310</t>
  </si>
  <si>
    <t>GТ4025000053</t>
  </si>
  <si>
    <t>G008679</t>
  </si>
  <si>
    <t>GТ4021020742</t>
  </si>
  <si>
    <t>G005817</t>
  </si>
  <si>
    <t>GТ5500000423</t>
  </si>
  <si>
    <t>0305340</t>
  </si>
  <si>
    <t>G008095</t>
  </si>
  <si>
    <t>G0108757</t>
  </si>
  <si>
    <t>G002920</t>
  </si>
  <si>
    <t>G005703</t>
  </si>
  <si>
    <t>GТ4332590206</t>
  </si>
  <si>
    <t>G008700</t>
  </si>
  <si>
    <t>G0049787</t>
  </si>
  <si>
    <t>GT0064921</t>
  </si>
  <si>
    <t>GТ5500000692</t>
  </si>
  <si>
    <t>G008672</t>
  </si>
  <si>
    <t>G008673</t>
  </si>
  <si>
    <t>G008427</t>
  </si>
  <si>
    <t>G004028</t>
  </si>
  <si>
    <t>GТ2400000463</t>
  </si>
  <si>
    <t>GT0064656</t>
  </si>
  <si>
    <t>GТ5000030029</t>
  </si>
  <si>
    <t>GТ1035020007</t>
  </si>
  <si>
    <t>G008440</t>
  </si>
  <si>
    <t>GТ2150000502</t>
  </si>
  <si>
    <t>GТ5500000435</t>
  </si>
  <si>
    <t>G0053764</t>
  </si>
  <si>
    <t>G008513</t>
  </si>
  <si>
    <t>GТ560030410</t>
  </si>
  <si>
    <t>0065030</t>
  </si>
  <si>
    <t>0354063</t>
  </si>
  <si>
    <t>0065357</t>
  </si>
  <si>
    <t>G005697</t>
  </si>
  <si>
    <t>GТ2150001027</t>
  </si>
  <si>
    <t>G008096</t>
  </si>
  <si>
    <t>G002676</t>
  </si>
  <si>
    <t>G0125520</t>
  </si>
  <si>
    <t>G0046656</t>
  </si>
  <si>
    <t>0065039</t>
  </si>
  <si>
    <t>0354058</t>
  </si>
  <si>
    <t>0346222</t>
  </si>
  <si>
    <t>0065335</t>
  </si>
  <si>
    <t>GТ1001020404</t>
  </si>
  <si>
    <t>GТ5500001277</t>
  </si>
  <si>
    <t>G008430</t>
  </si>
  <si>
    <t>G008432</t>
  </si>
  <si>
    <t>G005661</t>
  </si>
  <si>
    <t>GT0064911</t>
  </si>
  <si>
    <t>GT0064910</t>
  </si>
  <si>
    <t>G008699</t>
  </si>
  <si>
    <t>GТ5000030705</t>
  </si>
  <si>
    <t>G008701</t>
  </si>
  <si>
    <t>G004168</t>
  </si>
  <si>
    <t>GТ6210004132</t>
  </si>
  <si>
    <t>GТ6230004098</t>
  </si>
  <si>
    <t>GТ6210004270</t>
  </si>
  <si>
    <t>G007894</t>
  </si>
  <si>
    <t>0353037</t>
  </si>
  <si>
    <t>GТ076122</t>
  </si>
  <si>
    <t>0345116</t>
  </si>
  <si>
    <t>GТ5500000275</t>
  </si>
  <si>
    <t>G008334</t>
  </si>
  <si>
    <t>GТ5000000889</t>
  </si>
  <si>
    <t>GT0064955</t>
  </si>
  <si>
    <t>G002202</t>
  </si>
  <si>
    <t>G005754</t>
  </si>
  <si>
    <t>GТ3520400201</t>
  </si>
  <si>
    <t>GТ000997</t>
  </si>
  <si>
    <t>G001798</t>
  </si>
  <si>
    <t>G008558</t>
  </si>
  <si>
    <t>GТ1035183003</t>
  </si>
  <si>
    <t>G0175033</t>
  </si>
  <si>
    <t>Контактор КМИе-10910 9А 36B/AC3 1 HO IEK KKME11-009-036-10</t>
  </si>
  <si>
    <t>Панель приборная ПП-05Ц АТВЛ.426471.017-04</t>
  </si>
  <si>
    <t>Пост кнопочный пке 122/2</t>
  </si>
  <si>
    <t>Пускатель ПМА-5100 100А 220В</t>
  </si>
  <si>
    <t>Розетка кабельная 32А 2P+E IP44 на поверхность 250В 123</t>
  </si>
  <si>
    <t>Розетка кабельная 32А 2P+E IP44 переносная 250В 223</t>
  </si>
  <si>
    <t>Светильник NDF-D023-60W-WH-E27</t>
  </si>
  <si>
    <t>Система нивелирования Leica 3D</t>
  </si>
  <si>
    <t>Стартер 13033591</t>
  </si>
  <si>
    <t>Стартер 25513708000-20 ELTRA</t>
  </si>
  <si>
    <t>Электродвигатель ESQ 315 M4-SDN -132/1500 IM B3</t>
  </si>
  <si>
    <t>Электродвигатель АИР 63 В4  1М3081 0,37/1500</t>
  </si>
  <si>
    <t>Вилка кабельная 32А 2P+E IP44 переносная 250В 023</t>
  </si>
  <si>
    <t>Выключатель BA47-29 1P 63A 4,5кА c TDM автоматический</t>
  </si>
  <si>
    <t>выключатель ВА88-35 3Р 200А</t>
  </si>
  <si>
    <t>Пускатель LCID 258D7 42V 25A(2NC+2NO)</t>
  </si>
  <si>
    <t>Пускатель ПМА-5200 100А 220В</t>
  </si>
  <si>
    <t>Реле РТЛ 1008</t>
  </si>
  <si>
    <t>Ретранслятор-маршрутизатор Астра-Z-8845 исп.Б. радиоканальный; питание от источника 10-27В; 1 ШС, 2выхода (сигн.и силовой)</t>
  </si>
  <si>
    <t>Розетка двухместная с защитными крышками каучуковая 230В 2P+PE 16A IP44 PROxima</t>
  </si>
  <si>
    <t>Светильник  ДВО/ДПО 72W 1200х180х19</t>
  </si>
  <si>
    <t>Система дистанционного радио и громкоговорящего оповещения (СДРГО) Элод-160М1"</t>
  </si>
  <si>
    <t>Фильтр сетевой 3м</t>
  </si>
  <si>
    <t>Автоматический выключатель  АП 50-3мт 50А</t>
  </si>
  <si>
    <t>Выключатель автоматический АП50-3МТ 25А</t>
  </si>
  <si>
    <t>Выключатель автоматический АП50-3МТ 40А</t>
  </si>
  <si>
    <t>Выключатель автоматический трехполюсный 16А С ВА47-29 4,5кА</t>
  </si>
  <si>
    <t>Индикатор звуковой РЕЗВУН 13-09</t>
  </si>
  <si>
    <t>Конвектор 2000W мех/терм. 295мм</t>
  </si>
  <si>
    <t>Накладка панели приборов левая 511-89-2МК-24</t>
  </si>
  <si>
    <t>Облицовка джойстика 511-89-1МК-29</t>
  </si>
  <si>
    <t>Облицовка джойстика 511-89-1МК-30</t>
  </si>
  <si>
    <t>Переключатель кулачковый ПУ1-1-23 3П 25А "1-0-2" E-K-F pk-1-23-25</t>
  </si>
  <si>
    <t>Пускатель магнитный КМЭ 40А катушка управления 220В АС малогабаритный 1 NO 1 NC</t>
  </si>
  <si>
    <t>Пускатель ПМ12-025200 УХЛ4 110В</t>
  </si>
  <si>
    <t>Пускатель ПМЕ-212 220В</t>
  </si>
  <si>
    <t>Реле РТЛ 1010 (РТИ-1310)</t>
  </si>
  <si>
    <t>Щит с монтажной панелью навесной ЩМП 04-2 У2 IP54 400х300х220</t>
  </si>
  <si>
    <t>Выключатель автоматический АЕ 2046М 63А</t>
  </si>
  <si>
    <t>Пускатель ПМЕ 312 220в</t>
  </si>
  <si>
    <t>Розетка РА16  ОП 2-местная</t>
  </si>
  <si>
    <t>Хомут силовой из нержавейки ХЛС 128-132 (Dinex 99925) (25*1,5, AISI 304 W4, 66 Нм)</t>
  </si>
  <si>
    <t>Щиток ОЩВ 12 УХЛ4 100/25А</t>
  </si>
  <si>
    <t>Пост ПКЕ-222-2У3 1/2</t>
  </si>
  <si>
    <t>Пускатель ПМА 4200 220В</t>
  </si>
  <si>
    <t>Пускатель ПМА 6202 220В</t>
  </si>
  <si>
    <t>Реборда 312501-90-206/ЛЗ</t>
  </si>
  <si>
    <t>Светильник LS HIGHBAY 240-750-OPTIC-60</t>
  </si>
  <si>
    <t>Выключатель  ВА47-29 1Р 20А 4,5кА  автомат.</t>
  </si>
  <si>
    <t>Выключатель ВА47-29 3Р 20а 4,5кА автомат.</t>
  </si>
  <si>
    <t>Кабель ВВГ 4х35</t>
  </si>
  <si>
    <t>Контактор ПМ 12-010100 10А 220в</t>
  </si>
  <si>
    <t>Реле РЭК 77/4 катушка 10А 220В с розеточным разъемом РРм 77/4</t>
  </si>
  <si>
    <t>Выключатель автоматический модульный 1п С 25А 4.5кА ВА47-29 KARAT IEK MV20-1-025-C</t>
  </si>
  <si>
    <t>Выключатель автомат.  ВА47-29 1Р 10А</t>
  </si>
  <si>
    <t>Выключатель АЕ 2046М-100  16А автоматический</t>
  </si>
  <si>
    <t>Выключатель ВА47-29 1п 50А</t>
  </si>
  <si>
    <t>Розетка 2-мест оп с зк</t>
  </si>
  <si>
    <t>Микросхема к572па1а</t>
  </si>
  <si>
    <t>Выключатель 1-клавишный 10А керамика КВАРТА белый ВС10-1-0КБ</t>
  </si>
  <si>
    <t>Наконечник 457373 8613</t>
  </si>
  <si>
    <t>Разъем  РШ-ВШ- 32а 380в (комплект)</t>
  </si>
  <si>
    <t>Розетка с/з б/ш бел для ОП</t>
  </si>
  <si>
    <t>5802.3714 Плафон освещения салона светодиодный</t>
  </si>
  <si>
    <t>Лампа 220в 25вт Е27</t>
  </si>
  <si>
    <t>Наконечник 45 7373 8646</t>
  </si>
  <si>
    <t>Корпус разъема TYCO 282079-2 Superseal 1.5 розетка , 1PIN</t>
  </si>
  <si>
    <t>Датчик 2712.3829</t>
  </si>
  <si>
    <t>Выключатель 1п С 16А 4,5кА ВА47-29</t>
  </si>
  <si>
    <t>Каркас ф56.122.003</t>
  </si>
  <si>
    <t>Розетка VIOLA с/з керамика белый</t>
  </si>
  <si>
    <t>Кабель силовой КГтп-ХЛ 4х70-0,660 ТРТС</t>
  </si>
  <si>
    <t>Наконечник ТМЛ 35-8-10 ГОСТ 7386-80</t>
  </si>
  <si>
    <t>Стартер S10 4-65W 220-240B ASD</t>
  </si>
  <si>
    <t>Электродвигатель с насосом П10.24В сб.5880</t>
  </si>
  <si>
    <t>Контакт Tyco 282465-1 Superseal 1.5, штырь, провод 1,5-2,5мм</t>
  </si>
  <si>
    <t>Корпус двойной 426,9/26,9-ПА-ДК</t>
  </si>
  <si>
    <t>Датчик 6072.3829-07</t>
  </si>
  <si>
    <t>Кабель ВВГ 4х4</t>
  </si>
  <si>
    <t>Кабель ВВГнг 3х2,5 черный</t>
  </si>
  <si>
    <t>Кабель ВВГ-Пнг(А) 2х2,5 ОК(N) 0.66кВ (м) ПромЭл</t>
  </si>
  <si>
    <t>Кабель КГтп-ХЛ 4х4(N)380/660-3(м) Конкорд 9259</t>
  </si>
  <si>
    <t>Лампа LED 20Вт Е27</t>
  </si>
  <si>
    <t>Лампа люминисцентная 36Вт/765</t>
  </si>
  <si>
    <t>Лампа люминисцентная 58Вт/765</t>
  </si>
  <si>
    <t>Лампа СКЛ 8А-КП-2-220</t>
  </si>
  <si>
    <t>Провод (кабель) ПВС 3х2,5</t>
  </si>
  <si>
    <t>Провод РГКМ 2.5(бухта) (м)</t>
  </si>
  <si>
    <t>Шнур сетевой ПВС 2х0,75 1,5 м с вилкой белый</t>
  </si>
  <si>
    <t>Транзистор КТ645А</t>
  </si>
  <si>
    <t>Микросхема К554СА2</t>
  </si>
  <si>
    <t>Транзистор КТ361Г</t>
  </si>
  <si>
    <t>Клемма строительно-монтажная  СМК 222-414 IEK UKZ20-414-050</t>
  </si>
  <si>
    <t>Корпус двойной 5-38/38-ПА-ДК</t>
  </si>
  <si>
    <t>КОРПУС РАЗЪЕМА 0-0480115-3</t>
  </si>
  <si>
    <t>Фонарь ФБ 01 24 УХЛ1 Д4Л3 ШПЖИ 2.421.017-05</t>
  </si>
  <si>
    <t>Кабель ВВГ  3х2,5 черный</t>
  </si>
  <si>
    <t>Кабель греющий саморегулирующий PROconnect SRL 30-2CR,экранированный,с защитой от ультрофиолета,40Вт/1м,100м                  </t>
  </si>
  <si>
    <t>Провод ПВС 2х1,5 (100м) Б</t>
  </si>
  <si>
    <t>Провод ПуГВнг 1х2,5</t>
  </si>
  <si>
    <t>Провод ПВС 2*2,5 экокабель</t>
  </si>
  <si>
    <t>Кабель ВВГнг -LS 2х2,5 ок (N)-0,66 ГОСТ черный (100м)</t>
  </si>
  <si>
    <t>Кабель КГ 4х2,5</t>
  </si>
  <si>
    <t>КОРПУС РАЗЪЕМА HDP26-24-18SN-L017</t>
  </si>
  <si>
    <t>Кабель силовой  КГтп 4х35 бар-0,660(Алюр)</t>
  </si>
  <si>
    <t>Провод ПВС 5х1 (РЭК/Prysmian)</t>
  </si>
  <si>
    <t>Микросхема к511ла1</t>
  </si>
  <si>
    <t>Контакт гнездовой СЦНК.757474.068 ТУ 6313-007-07609017-02</t>
  </si>
  <si>
    <t>G008423</t>
  </si>
  <si>
    <t>G008422</t>
  </si>
  <si>
    <t>0349477</t>
  </si>
  <si>
    <t>G007890</t>
  </si>
  <si>
    <t>G007759</t>
  </si>
  <si>
    <t>G0176367</t>
  </si>
  <si>
    <t>G007136</t>
  </si>
  <si>
    <t>GТ5824600007</t>
  </si>
  <si>
    <t>G006932</t>
  </si>
  <si>
    <t>G0241116</t>
  </si>
  <si>
    <t>GТ5010119453</t>
  </si>
  <si>
    <t>Масло редукторное Стило  Лукойл 150</t>
  </si>
  <si>
    <t>Масло редукторное Стило  Лукойл 100  CLP</t>
  </si>
  <si>
    <t>Масло индустриальное Слайдо 68 Лукойл ТУ 0253-014-79345251-2008</t>
  </si>
  <si>
    <t>Масло компрессорное BOGE Syprem S</t>
  </si>
  <si>
    <t>Смазка универсальная RX-40 150мл</t>
  </si>
  <si>
    <t>МАСЛО ЛУКОЙЛ ГЕЙЗЕР 46</t>
  </si>
  <si>
    <t>Масло гидравлическое Лукойл Гейзер СТ 32</t>
  </si>
  <si>
    <t>Масло для гидромеханических и гидрообъемных передач м. А ТУ 38.1011282-89</t>
  </si>
  <si>
    <t>Смазка СОЖ L INSO SP 3008 Лукойл</t>
  </si>
  <si>
    <t>Грунтовка ВЛ-09 ярко-зеленая ТУ 2313-159-05011907-98</t>
  </si>
  <si>
    <t>Эмаль АС-1247 желтая RAL 1003 ТУ 6-10-2092-2002</t>
  </si>
  <si>
    <t>GТ7137014235</t>
  </si>
  <si>
    <t>Двигатель ЯМЗ-236НБ-2 Комплект документации: 7511.1308007ГЧ; ТУ37.319.296-2004; 236НБ-1000177</t>
  </si>
  <si>
    <t>GТ5010816912</t>
  </si>
  <si>
    <t>Эмаль ПФ-115 красная ГОСТ 6465-76</t>
  </si>
  <si>
    <t>G008561</t>
  </si>
  <si>
    <t>GТ34418511031</t>
  </si>
  <si>
    <t>0293010</t>
  </si>
  <si>
    <t>GТ6000689139</t>
  </si>
  <si>
    <t>Пресс гидравлический 12 т с педалью NORDBERG</t>
  </si>
  <si>
    <t>Трансформатор сварочный</t>
  </si>
  <si>
    <t>Шпиндель 32FZT-2753</t>
  </si>
  <si>
    <t>GТ4530869552</t>
  </si>
  <si>
    <t>GТ4530870120</t>
  </si>
  <si>
    <t>GТ4550862753</t>
  </si>
  <si>
    <t>G008502</t>
  </si>
  <si>
    <t>GТ4500001451</t>
  </si>
  <si>
    <t>GТ4512816914</t>
  </si>
  <si>
    <t>GТ4512816892</t>
  </si>
  <si>
    <t>Ключ комбинированный 12 мм GR-EC12 GARWIN</t>
  </si>
  <si>
    <t>Ключ накидной ударный односторонний FORCEKRAFT FK-79236 36мм</t>
  </si>
  <si>
    <t>Машина шлифовальная угловая 125мм 9558HPG Makita</t>
  </si>
  <si>
    <t>Пульсар Пильное полотно для ленточной пилы по металлу 1141х13х0,65мм BIM  шаг 10/14 TPI</t>
  </si>
  <si>
    <t>Молоток 600 гр Матрикс / Вихрь</t>
  </si>
  <si>
    <t>Круг отрезной 41 125х1.2х22.23 A 54 S BF 80 2 мет.+нерж.</t>
  </si>
  <si>
    <t>Круг отрезной 41 125*1,6*22 A BF</t>
  </si>
  <si>
    <t>0065330</t>
  </si>
  <si>
    <t>GТ0105383012</t>
  </si>
  <si>
    <t>GТ104122</t>
  </si>
  <si>
    <t>G007565</t>
  </si>
  <si>
    <t>G007886</t>
  </si>
  <si>
    <t>G0233777</t>
  </si>
  <si>
    <t>GТ9930200093</t>
  </si>
  <si>
    <t>G008662</t>
  </si>
  <si>
    <t>G008658</t>
  </si>
  <si>
    <t>G008659</t>
  </si>
  <si>
    <t>G008117</t>
  </si>
  <si>
    <t>G007888</t>
  </si>
  <si>
    <t>G008564</t>
  </si>
  <si>
    <t>GТ5662070200</t>
  </si>
  <si>
    <t>GТ9000202003</t>
  </si>
  <si>
    <t>G008568</t>
  </si>
  <si>
    <t>G008570</t>
  </si>
  <si>
    <t>G008708</t>
  </si>
  <si>
    <t>G005270</t>
  </si>
  <si>
    <t>GТ77700003697</t>
  </si>
  <si>
    <t>G0172353</t>
  </si>
  <si>
    <t>GТ1487000014</t>
  </si>
  <si>
    <t>G005456</t>
  </si>
  <si>
    <t>G0210613</t>
  </si>
  <si>
    <t>G0210625</t>
  </si>
  <si>
    <t>G008660</t>
  </si>
  <si>
    <t>GТ004661</t>
  </si>
  <si>
    <t>GТ104103</t>
  </si>
  <si>
    <t>G008185</t>
  </si>
  <si>
    <t>GТ0105300097</t>
  </si>
  <si>
    <t>GТ0105300012</t>
  </si>
  <si>
    <t>GТ0105300060</t>
  </si>
  <si>
    <t>GТ0105383011</t>
  </si>
  <si>
    <t>GТ0105382123</t>
  </si>
  <si>
    <t>G008328</t>
  </si>
  <si>
    <t>G008566</t>
  </si>
  <si>
    <t>G008567</t>
  </si>
  <si>
    <t>GТ9003002242</t>
  </si>
  <si>
    <t>G007963</t>
  </si>
  <si>
    <t>GТ1112114121307</t>
  </si>
  <si>
    <t>G001724</t>
  </si>
  <si>
    <t>G001728</t>
  </si>
  <si>
    <t>G001729</t>
  </si>
  <si>
    <t>0342277</t>
  </si>
  <si>
    <t>G008524</t>
  </si>
  <si>
    <t>0314130</t>
  </si>
  <si>
    <t>0289091</t>
  </si>
  <si>
    <t>GТ1220020900</t>
  </si>
  <si>
    <t>0311564</t>
  </si>
  <si>
    <t>G008462</t>
  </si>
  <si>
    <t>G008474</t>
  </si>
  <si>
    <t>G008569</t>
  </si>
  <si>
    <t>0352191</t>
  </si>
  <si>
    <t>G008458</t>
  </si>
  <si>
    <t>G008417</t>
  </si>
  <si>
    <t>G008416</t>
  </si>
  <si>
    <t>GТ1053000009</t>
  </si>
  <si>
    <t>GТ1220010600</t>
  </si>
  <si>
    <t>G007463</t>
  </si>
  <si>
    <t>GТ9310214000</t>
  </si>
  <si>
    <t>G008523</t>
  </si>
  <si>
    <t>GТ2150001477</t>
  </si>
  <si>
    <t>GТ1220032200</t>
  </si>
  <si>
    <t>G0059909</t>
  </si>
  <si>
    <t>GТ5702905450</t>
  </si>
  <si>
    <t>G008571</t>
  </si>
  <si>
    <t>GТ9182000366</t>
  </si>
  <si>
    <t>GТ1220040200</t>
  </si>
  <si>
    <t>G0053781</t>
  </si>
  <si>
    <t>G008661</t>
  </si>
  <si>
    <t>G008329</t>
  </si>
  <si>
    <t>GТ5910011262</t>
  </si>
  <si>
    <t>G008565</t>
  </si>
  <si>
    <t>GТ424089236</t>
  </si>
  <si>
    <t>G006105</t>
  </si>
  <si>
    <t>GТ1480000001</t>
  </si>
  <si>
    <t>GТ1220032900</t>
  </si>
  <si>
    <t>GТ5151383918</t>
  </si>
  <si>
    <t>G005355</t>
  </si>
  <si>
    <t>GТ5335000002</t>
  </si>
  <si>
    <t>G008563</t>
  </si>
  <si>
    <t>G001834</t>
  </si>
  <si>
    <t>GТ071949</t>
  </si>
  <si>
    <t>G0059910</t>
  </si>
  <si>
    <t>G006419</t>
  </si>
  <si>
    <t>GТ1053000314</t>
  </si>
  <si>
    <t>G008441</t>
  </si>
  <si>
    <t>GТ5715791004</t>
  </si>
  <si>
    <t>GТ5320000071</t>
  </si>
  <si>
    <t>0352801</t>
  </si>
  <si>
    <t>GТ5720700053</t>
  </si>
  <si>
    <t>G008475</t>
  </si>
  <si>
    <t>GТ1117112</t>
  </si>
  <si>
    <t>GТ1220032630</t>
  </si>
  <si>
    <t>G008484</t>
  </si>
  <si>
    <t>G0189538</t>
  </si>
  <si>
    <t>G004445</t>
  </si>
  <si>
    <t>G008472</t>
  </si>
  <si>
    <t>0314122</t>
  </si>
  <si>
    <t>0316381</t>
  </si>
  <si>
    <t>G0059937</t>
  </si>
  <si>
    <t>G0054507</t>
  </si>
  <si>
    <t>G003941</t>
  </si>
  <si>
    <t>G003945</t>
  </si>
  <si>
    <t>GТ101577</t>
  </si>
  <si>
    <t>GТ100491</t>
  </si>
  <si>
    <t>GТ001820</t>
  </si>
  <si>
    <t>GТ0507057014</t>
  </si>
  <si>
    <t>GТ7770009153</t>
  </si>
  <si>
    <t>G0119026</t>
  </si>
  <si>
    <t>G004842</t>
  </si>
  <si>
    <t>G002445</t>
  </si>
  <si>
    <t>G002382</t>
  </si>
  <si>
    <t>G008428</t>
  </si>
  <si>
    <t>G008429</t>
  </si>
  <si>
    <t>G006439</t>
  </si>
  <si>
    <t>GТ5398000002</t>
  </si>
  <si>
    <t>GТ068381</t>
  </si>
  <si>
    <t>G008439</t>
  </si>
  <si>
    <t>GT0064669</t>
  </si>
  <si>
    <t>GТ5320000011</t>
  </si>
  <si>
    <t>GТ5320000044</t>
  </si>
  <si>
    <t>G0055434</t>
  </si>
  <si>
    <t>GТ5718483049</t>
  </si>
  <si>
    <t>GТ1850090101</t>
  </si>
  <si>
    <t>GТ086725</t>
  </si>
  <si>
    <t>G004288</t>
  </si>
  <si>
    <t>G006061</t>
  </si>
  <si>
    <t>GТ5111019004</t>
  </si>
  <si>
    <t>Кольцо медно-асбестовое 355-09 (36х42)</t>
  </si>
  <si>
    <t>Кирпич МКС-72 №8</t>
  </si>
  <si>
    <t>2022-2КДС КАТАЛОГ ДЕТАЛЕЙ И СБОРОЧНЫХ ЕДИНИЦ ТРАКТОРА Т-20.02Я, Т-20.02ЯМ</t>
  </si>
  <si>
    <t>Аппарат аргонодуговой сварки INTER TIG 200 AC/DC</t>
  </si>
  <si>
    <t>Аргон газообразный  Высший сорт в 40 л баллоне</t>
  </si>
  <si>
    <t>Б4006-2КДС КАТАЛОГ ДЕТАЛЕЙ И СБОРОЧНЫХ ЕДИНИЦ БУЛЬДОЗЕРА Т-40.01К</t>
  </si>
  <si>
    <t>Баллон аргоновый</t>
  </si>
  <si>
    <t>Вентилятор DEXP STFJY-1655 55 Вт,напольный/настольный,скорость 4, 435 мм</t>
  </si>
  <si>
    <t>Гильза 5 ступени ЗГП 5х220</t>
  </si>
  <si>
    <t>Гильза 6 ступени ЗГП 5х220</t>
  </si>
  <si>
    <t>Горелка Ресанта TIG для САИ</t>
  </si>
  <si>
    <t>Двуокись углерода в 40 л баллоне -24 кг</t>
  </si>
  <si>
    <t>Жалюзи горизонтальные белые 850х1660</t>
  </si>
  <si>
    <t>Каталог деталей и сборочных единиц. Дизельные двигатели ЯМЗ-238Б/Д (238Б-3902020)</t>
  </si>
  <si>
    <t>Кепка</t>
  </si>
  <si>
    <t>Конструкция ПВХ 2220х1060</t>
  </si>
  <si>
    <t>Конструкция ПВХ 850х940</t>
  </si>
  <si>
    <t>Контейнер металлический,зеленый,Л,1,1 м3,без логотипа,без крышек,без петель для замка,на колесах</t>
  </si>
  <si>
    <t>Корзина для мусора</t>
  </si>
  <si>
    <t>Коробка из г/картона</t>
  </si>
  <si>
    <t>Паспорт А90.00.002ПС</t>
  </si>
  <si>
    <t>Полистирол ГЕБАУ 2000Х3000Х3мм</t>
  </si>
  <si>
    <t>ПОРШЕНЬ 312001-90-21/СК</t>
  </si>
  <si>
    <t>ПОРШЕНЬ 312001-90-75/СК</t>
  </si>
  <si>
    <t>Поршень 6 ступени ЗГП 5х220</t>
  </si>
  <si>
    <t>РАБОЧЕЕ МЕСТО В СБОРЕ</t>
  </si>
  <si>
    <t>Руководство по эксплуатации и техническому обслуживанию топливные магистрали двигателей Камминз QSK19 и QSK19 CM850 (4960307)</t>
  </si>
  <si>
    <t>Стремянка ССД-4,0</t>
  </si>
  <si>
    <t>Кирпич ША 97</t>
  </si>
  <si>
    <t>Кирпич ША 12</t>
  </si>
  <si>
    <t>Кирпич ШБ 60</t>
  </si>
  <si>
    <t>Кирпич МКС-72 №5</t>
  </si>
  <si>
    <t>Кирпич ША № 0068-4011/003</t>
  </si>
  <si>
    <t>Дин-рейка перфорированная OMEGA 3F,35х7,5мм  </t>
  </si>
  <si>
    <t>Жалюзи горизонтальные белые 790х1640</t>
  </si>
  <si>
    <t>Конструкция ПВХ 700х2170</t>
  </si>
  <si>
    <t>Стеллаж 1646.100</t>
  </si>
  <si>
    <t>Хомут 50-70</t>
  </si>
  <si>
    <t>Шланг DPSII-5514d32-X'Sil-(32mmx32mmx2000mm)</t>
  </si>
  <si>
    <t>Шланг DPSII-5519-X'Sil-(12mmx12mmx2000mm)</t>
  </si>
  <si>
    <t>Шланг DPSII-5520-X'Sil-(10mmx10mmx2000mm)</t>
  </si>
  <si>
    <t xml:space="preserve">Отвердитель PentriHard 700_x000D_
_x000D_
</t>
  </si>
  <si>
    <t>Бюретка  100мл спец/Гемпеля</t>
  </si>
  <si>
    <t>Замок ПТ.10.0.4</t>
  </si>
  <si>
    <t>Замок стяжной ZS-1</t>
  </si>
  <si>
    <t>Уск-2.0-9000</t>
  </si>
  <si>
    <t>B2526-1KDS Каталог деталей и сборочных единиц</t>
  </si>
  <si>
    <t>Втулка шатуна Н265-2-4</t>
  </si>
  <si>
    <t>Кольцо направляющее 5ст АФГМ 70х58х20х6 чертеж 6-9</t>
  </si>
  <si>
    <t>Конструкция ПВХ 1420х1100</t>
  </si>
  <si>
    <t>Нож средний 10303796</t>
  </si>
  <si>
    <t>Очиститель мощный KANGAROO Profoam 1000 4,5 л</t>
  </si>
  <si>
    <t>Средство для полов среднещелочное  беспенное  АиС BIOSOAP Proffecional D213 5 л 9060195</t>
  </si>
  <si>
    <t>Средство универсальное моющее АиС BIOSOAP Proffecional D210 5 л 9020295</t>
  </si>
  <si>
    <t>Стикеры</t>
  </si>
  <si>
    <t>Уск 1.0-6000</t>
  </si>
  <si>
    <t>Двери MON Канц низкие Лдсп  ДК32.9 орех</t>
  </si>
  <si>
    <t>Дырокол</t>
  </si>
  <si>
    <t>Склянка СН-1 100 для промывания газов  ГОСТ 25336-82</t>
  </si>
  <si>
    <t>ТМ108-3808000-02</t>
  </si>
  <si>
    <t>Уск-0.32-2000</t>
  </si>
  <si>
    <t>Фильтр масляный на BOGE S180</t>
  </si>
  <si>
    <t>Втулка Ф4 89х54х55</t>
  </si>
  <si>
    <t>Конструкция ПВХ 1420х1120</t>
  </si>
  <si>
    <t>Скотч армированный</t>
  </si>
  <si>
    <t>Укс-4.0-2000</t>
  </si>
  <si>
    <t>Хомут 5,0х300 белый нейлон (100шт/упак)</t>
  </si>
  <si>
    <t>Экспандер на кольцо уплотнительное 5 ступени ЗГП 220/5 6-11</t>
  </si>
  <si>
    <t>Короб перфорированный RL6 80х60                              </t>
  </si>
  <si>
    <t>Строп УСК1-5,0-5000</t>
  </si>
  <si>
    <t>Жалюзи горизонтальные белые 760х1640</t>
  </si>
  <si>
    <t>Маркер-краска</t>
  </si>
  <si>
    <t>Неповоротная колесная опора д 200мм (10702070/080122/3004371)</t>
  </si>
  <si>
    <t>Очиститель RENOCLEAN SMC</t>
  </si>
  <si>
    <t>Уск-3.2-9000</t>
  </si>
  <si>
    <t>Средство для мытья стекол WASH</t>
  </si>
  <si>
    <t>Фанера ФК12мм 1525х1525 4/4/39/36</t>
  </si>
  <si>
    <t>Клей Элад-К-24-30 ТУ 2513-006-17742007-04</t>
  </si>
  <si>
    <t>Жалюзи горизонтальные белые 830х1660</t>
  </si>
  <si>
    <t>Кисть круглая КР-20</t>
  </si>
  <si>
    <t>РЕМЕНЬ 50-4-БКНЛ-65 ГОСТ 23831-79</t>
  </si>
  <si>
    <t>Сепаратор на BOGE S180</t>
  </si>
  <si>
    <t>Баллон газовый всесезонный 220 г</t>
  </si>
  <si>
    <t>Папка уголок А4</t>
  </si>
  <si>
    <t>Хомут 300х3,6 мм нейлон черный ОНЛАИТ 100 шт упак</t>
  </si>
  <si>
    <t>Хомут нейлоновый 3,6х300 (100шт)</t>
  </si>
  <si>
    <t>Смесь резиновая ИРП-1347 НТА ТУ 380051166-98</t>
  </si>
  <si>
    <t>Спрей для контактов (очиститель) арт.1890100 092 1 500мл.</t>
  </si>
  <si>
    <t>Втулка Ф4К15М5 190х145х40 в/с ТУ 6-05-1413-76</t>
  </si>
  <si>
    <t>Кольцо уплотнительное  5ст. АФГМ 70х58х6х6 чертеж 6-21</t>
  </si>
  <si>
    <t>Труба с заглушками ЖКН 5-5-2-3-1</t>
  </si>
  <si>
    <t>Уск-3.2-630</t>
  </si>
  <si>
    <t>Контейнер передвижной  мусорный  1100л зеленый</t>
  </si>
  <si>
    <t>ОЧИСТИТЕЛЬ-АКТИВАТОР DINITROL 542 IPA</t>
  </si>
  <si>
    <t>Клей-Герметик Glassmaster PU-60159HS 600 мл</t>
  </si>
  <si>
    <t>Кольца маслосъемные 2-2-3-1</t>
  </si>
  <si>
    <t>Кольцо упругое 400453П</t>
  </si>
  <si>
    <t>Резина силиконовая CHN-DLI-55-U</t>
  </si>
  <si>
    <t>Муфта PPRC комбинированная BP 20х1/2" (РосТурПласт 10662)(150/25 шт)</t>
  </si>
  <si>
    <t>Муфта PPRC комбинированная HP 20х1/2" (РосТурПласт 10662)(150/25 шт)</t>
  </si>
  <si>
    <t>Муфта разъемная PPRC HP 20*1/2</t>
  </si>
  <si>
    <t>Муфта разъемная PPRC ВP 20*1/2</t>
  </si>
  <si>
    <t>Трубка АПБ маслобензостойкая ПВХ для КСУ (Трубка ПБ-2А 5х1,3)</t>
  </si>
  <si>
    <t>ОТГИБНАЯ ПЛАСТИНА 77.52.278</t>
  </si>
  <si>
    <t>КОЛЬЦО В215 ГОСТ 13941-86</t>
  </si>
  <si>
    <t>Балка ст.3сп n14 ГОСТ 8239/535-88</t>
  </si>
  <si>
    <t>Ручка шариковая</t>
  </si>
  <si>
    <t>Трубка ПЭ 100 SDR 17-90х5,4 техническая ГОСТ 18599-2001</t>
  </si>
  <si>
    <t>Резьба сталь Ду32 L=38 мм ГОСТ 3262-75</t>
  </si>
  <si>
    <t>Асботкань АТ-3</t>
  </si>
  <si>
    <t>Держатель 16 мм ПВХ серый для труб</t>
  </si>
  <si>
    <t>Держатель для труб 25 мм серый Урал Пак АТ-50125-100</t>
  </si>
  <si>
    <t>Держатель для труб 32 мм серый Урал Пак АТ-50132-050</t>
  </si>
  <si>
    <t>Изолента ПВХ ОНЛАЙТ 71 690 OIT-B19-20/BL 19 ммх20 м черная</t>
  </si>
  <si>
    <t>Полиуретан "Витур ТМ-0533-90-15" ТУ 6-55-221-1057-2003</t>
  </si>
  <si>
    <t>СТОЙКА ДВЕРИ 821714</t>
  </si>
  <si>
    <t>Труба гофрированная ПВХ d=25 с зондом 50м</t>
  </si>
  <si>
    <t>Труба гофрированная ПНД  25 мм легкая с протяжкой черная</t>
  </si>
  <si>
    <t>Смесь резиновая ИРП-1352 ТУ 2512-046-00152081-2003</t>
  </si>
  <si>
    <t>Смесь резиновая НО-68-1 НТА ТУ 380051166-98</t>
  </si>
  <si>
    <t>Водный раствор "Аква Велд 25" 500мл.(Спрей)</t>
  </si>
  <si>
    <t>Трубка гофрированная ТГ-ПП-Р-26,0</t>
  </si>
  <si>
    <t>Сетка С-90х1000 сталь 12х18н9т ГОСТ 3187-76</t>
  </si>
  <si>
    <t>Профиль канта проема двери РКИ-52 (ан-г 4301-6107126-01)</t>
  </si>
  <si>
    <t>Изоляционная лента ПВХ 19х20</t>
  </si>
  <si>
    <t>Хомут 300х3,6 мм</t>
  </si>
  <si>
    <t>Двуокись углерода ГОСТ 8050-85</t>
  </si>
  <si>
    <t>лист</t>
  </si>
  <si>
    <t>Бак топливный К100.50.031-10СБ</t>
  </si>
  <si>
    <t>БОЧКА Б/У</t>
  </si>
  <si>
    <t>Вилка ведомого вала 77.52.251</t>
  </si>
  <si>
    <t>Генератор 612600090805</t>
  </si>
  <si>
    <t>Гусеница 3501-22-1-46СБ</t>
  </si>
  <si>
    <t>Гусеница ТЖ190-22-000-02СБ</t>
  </si>
  <si>
    <t>ЖЕСТКОСТЬ СКАТНАЯ</t>
  </si>
  <si>
    <t>Замок "MESAN" 016-6-2-03-1 IР 65</t>
  </si>
  <si>
    <t>Заслонка аварийного останова двигателя Г4 8401.1030232   479111000005</t>
  </si>
  <si>
    <t>Каретка подвески 90.31.005СБ</t>
  </si>
  <si>
    <t>Каток опорный 313512-21-140-04СБ</t>
  </si>
  <si>
    <t>Каток опорный 313512-21-140-06СБ</t>
  </si>
  <si>
    <t>Каток опорный 313512-21-140-07СБ</t>
  </si>
  <si>
    <t>Кожух вентилятора 850.1309010СБ</t>
  </si>
  <si>
    <t>Кожух с диском А52.22.000-70</t>
  </si>
  <si>
    <t>Колесо натяжное 90.32.011-01СБ</t>
  </si>
  <si>
    <t>Кольцо Е21Т-200-20-2,5 ТУ 2290-004-48774662-2002</t>
  </si>
  <si>
    <t>Комплект SERVICE KIT SK-Т25.01Я</t>
  </si>
  <si>
    <t>Комплект запасных частей Т203-22-000КЗ-06</t>
  </si>
  <si>
    <t>Комплект запасных частей Т203-22-000КЗ-07</t>
  </si>
  <si>
    <t>Компрессор Benling DM18A6-A0227</t>
  </si>
  <si>
    <t>Компрессор поршневой Sanden SD7H15JE8126</t>
  </si>
  <si>
    <t>Компрессор с муфтой ZEXEL 01-001100-00</t>
  </si>
  <si>
    <t>Корпус муфты 180.20.114А</t>
  </si>
  <si>
    <t>Кран разобщительный 100-3520010</t>
  </si>
  <si>
    <t>Кран шаровой VALTEC BASE VT 214 1 1/4"</t>
  </si>
  <si>
    <t>Крыльчатка вентилятора WH080910238P10-VN</t>
  </si>
  <si>
    <t>Крыльчатка ЧТР 1040-001 (ЧТР1040.001.00.000ГЧ)</t>
  </si>
  <si>
    <t>Крыша 85ТКФ.47.980-01СБ</t>
  </si>
  <si>
    <t>КРЫШКА 1101-26-620/ЗГ 1101-26-620/ЗГ</t>
  </si>
  <si>
    <t>КРЫШКА 236Н-4105</t>
  </si>
  <si>
    <t>Крышка 77.31.103А</t>
  </si>
  <si>
    <t>Крюк чалочный 5,0 ХЛ</t>
  </si>
  <si>
    <t>Люк боковой панели 90ТГ.47.167А</t>
  </si>
  <si>
    <t>Механизм подачи проката</t>
  </si>
  <si>
    <t>Муфта МК-2 дисковая компенсационная</t>
  </si>
  <si>
    <t>МУФТА ПРИВОДА ВЕНТИЛЯТОРА LA1.2.0397Y   456142000286</t>
  </si>
  <si>
    <t>Муфта с крыльчаткой вентилятора 1118/16-16/35/PAG/5ZR//T351/A/MWRUS_180205</t>
  </si>
  <si>
    <t>Муфта эластичная 0439.00СБ (LMD-Y-850-250) 631315650056</t>
  </si>
  <si>
    <t>Нож боковой 3501-92-21-01</t>
  </si>
  <si>
    <t>Опора ГХ22.01.01.03.301</t>
  </si>
  <si>
    <t>Ось  313512-21-60</t>
  </si>
  <si>
    <t>Отвал в сборе ДЗ-42Р.05.00.000СБП</t>
  </si>
  <si>
    <t>Отвал в сборе ДЗ-42Т.05.00.000-1СБП</t>
  </si>
  <si>
    <t>Панель левая 90ТГ.47.166А</t>
  </si>
  <si>
    <t>Панель правая 90ТГ.47.166А-10</t>
  </si>
  <si>
    <t>Переходник 3/4" - 16UNF 10-000034-05</t>
  </si>
  <si>
    <t>Переходник компрессора 7/8 10-007800-10</t>
  </si>
  <si>
    <t>Планка переключения 77.52.248А</t>
  </si>
  <si>
    <t>Поверхностный насос ПН-370 Вихрь</t>
  </si>
  <si>
    <t>Пробка 400128</t>
  </si>
  <si>
    <t>Пружина 1501-21-132</t>
  </si>
  <si>
    <t>Пульт управления ПУ Е-1200-2</t>
  </si>
  <si>
    <t>Раскос 162.60.055СБ</t>
  </si>
  <si>
    <t>Ремень клиновой А-1120  256300000003</t>
  </si>
  <si>
    <t>РЫЧАГ 236-4050</t>
  </si>
  <si>
    <t>Рычаг 2501-12-143</t>
  </si>
  <si>
    <t>Строп СТП 4,0(3000)</t>
  </si>
  <si>
    <t>Труба 2501-12-134СБ</t>
  </si>
  <si>
    <t>Уплотнение статическое GDS2052 (125-116,4-9)</t>
  </si>
  <si>
    <t>Фильтр грубой очистки топлива ФТ035.1105010-10</t>
  </si>
  <si>
    <t>Фильтр ФНВД.4.1.К.В1.Г2.10Б.0.00</t>
  </si>
  <si>
    <t>ХОМУТ ШЛАНГОВЫЙ DIN 3017-AS32-50/12C7-W2</t>
  </si>
  <si>
    <t>ЦАПФА ЛЕВАЯ 960.22.08.00.603Г</t>
  </si>
  <si>
    <t>ЦАПФА ПРАВАЯ 960.22.08.00.604Д</t>
  </si>
  <si>
    <t>Шланг DPSII-5518/1000-X'Sil-(16mmx16mmx1000mm)</t>
  </si>
  <si>
    <t>ЭЛЕКТРОДЫ 5,0, МР-3</t>
  </si>
  <si>
    <t>Электромагнит HC3600224</t>
  </si>
  <si>
    <t>Электронасос 75.3780.21.02</t>
  </si>
  <si>
    <t>Элемент фильтрующий Т330.1109560-01 ТУ 4591.041.00232058-2000</t>
  </si>
  <si>
    <t>Элемент фильтрующий Т330.1109560-02 ТУ 4591.041.00232058-2000</t>
  </si>
  <si>
    <t>ЭФОМ 630-1-06-1012040</t>
  </si>
  <si>
    <t>5502/170 (SG 122 DPI X"SIL)-(70mmx70mmx2000mm) (шланг DARWIN PLUS)</t>
  </si>
  <si>
    <t>Втулка 77.41.304-1</t>
  </si>
  <si>
    <t>Заслонка аварийного останова двигателя 8401.1030232-10</t>
  </si>
  <si>
    <t>КОЖУХ ПП3.01.04.080СБ</t>
  </si>
  <si>
    <t>Колесо рабочее 660/6-12/P4ZR/32,5/PAG ИНБВ 277.00.00.000СБ</t>
  </si>
  <si>
    <t>Колонка рулевая X-C870-X1</t>
  </si>
  <si>
    <t>Кольцо уплотнительное 2501-12-181-17</t>
  </si>
  <si>
    <t>Комплект запасных частей 2001-516-06СБ</t>
  </si>
  <si>
    <t>Корпус 2601-12-1/ЛЗ</t>
  </si>
  <si>
    <t>Кронштейн 0902-43-8</t>
  </si>
  <si>
    <t>Кронштейн 2502-25-1</t>
  </si>
  <si>
    <t>Машинокомплект деталей интерьера 511-89-3МК</t>
  </si>
  <si>
    <t>Мост передний 4475 065 055 10 TSA-20</t>
  </si>
  <si>
    <t>Муфта 10кВСТп(тк) 3х(150-240мм)</t>
  </si>
  <si>
    <t>МУФТА LMD-C-113 ЛМД 0496</t>
  </si>
  <si>
    <t>Муфта Visctronic с электронным управлением серии 732B</t>
  </si>
  <si>
    <t>Муфта кабельная соединительная 10 СТП (ТК) -3ж (70-120)</t>
  </si>
  <si>
    <t>НИППЕЛЬ ПРИВАРНОЙ</t>
  </si>
  <si>
    <t>Нож боковой 3501-92-21</t>
  </si>
  <si>
    <t>Обод маховика 840.1005125</t>
  </si>
  <si>
    <t>Опора 615-21-3</t>
  </si>
  <si>
    <t>Палец 58 Н287-69</t>
  </si>
  <si>
    <t>Поводок 77.37.201А</t>
  </si>
  <si>
    <t>ПОРУЧЕНЬ</t>
  </si>
  <si>
    <t>Провод 1106-10-155-06СБ</t>
  </si>
  <si>
    <t>Провод 1106-10-155-14СБ</t>
  </si>
  <si>
    <t>Проушина 011501-93-635/ЗГ</t>
  </si>
  <si>
    <t>Пружина 2501-21-169</t>
  </si>
  <si>
    <t>Рем.комплект  клапана всасывания  на BOGE S 180</t>
  </si>
  <si>
    <t>Ремень клиновой приводный XPA-1235Lp</t>
  </si>
  <si>
    <t>РУКАВ 2501-20-113-02СБП</t>
  </si>
  <si>
    <t>РУКАВ 2501-20-113СБП</t>
  </si>
  <si>
    <t>Рукав 3316610 S</t>
  </si>
  <si>
    <t>РУКАВ ДЛЯ ЗАМЕРА ДАВЛЕНИЯ 1101-15-24-21СБП</t>
  </si>
  <si>
    <t>САТЕЛЛИТ 77.38.103-2/ЗГ</t>
  </si>
  <si>
    <t>Сиденье откидное С300-1</t>
  </si>
  <si>
    <t>Трансмиссия 2093 019 021 10 TPT 20 (спец 2093.700.377)</t>
  </si>
  <si>
    <t>ТРУБА 960.20.00.00.823А</t>
  </si>
  <si>
    <t>ТЯГА</t>
  </si>
  <si>
    <t>Фильтр топливный FF5580</t>
  </si>
  <si>
    <t>Фильтр топливный FH23067М</t>
  </si>
  <si>
    <t>Фланец 4001-21-266СБ</t>
  </si>
  <si>
    <t>Элемент фильтрующий FS36253</t>
  </si>
  <si>
    <t>БОКОВИНА КДМ4569В</t>
  </si>
  <si>
    <t>Кольцо 700-40-3141</t>
  </si>
  <si>
    <t>Машинокомплект интерьера кабины 0901-89-8МК ТУ 13705.0001-2017</t>
  </si>
  <si>
    <t>Механизм натяжения и сдавания 90.32.021СБ</t>
  </si>
  <si>
    <t>Муфта LMD-Y-236-67 ЛМД 0430СБ</t>
  </si>
  <si>
    <t>НАКЛАДКА 960.20.21.01.447А-01</t>
  </si>
  <si>
    <t>Педаль газа FT-208990</t>
  </si>
  <si>
    <t>Прокладка резиновая неформован. КДМ 0421 84 ГОСТ 38 005-2004</t>
  </si>
  <si>
    <t>Ступица 4001-19-1</t>
  </si>
  <si>
    <t>Уплотнение Е15М-200-5 ТУ 2290-001-48774662-2000</t>
  </si>
  <si>
    <t>ШЕСТЕРНЯ 2601-12-80/СК</t>
  </si>
  <si>
    <t>Штуцер 2501-20-59</t>
  </si>
  <si>
    <t>Водило 312501-90-111/ЛЗ</t>
  </si>
  <si>
    <t>Водило 312501-90-185/ЛЗ</t>
  </si>
  <si>
    <t>Гусеница ТЖ190-22-000-04СБ</t>
  </si>
  <si>
    <t>Гусеница ТЖ25-22-000-20СБ</t>
  </si>
  <si>
    <t>Детали из материала не самоклеющегося cello 521 Т35-215-0023/0024 94010</t>
  </si>
  <si>
    <t>ЗВЕЗДОЧКА КДМ 2-22-9</t>
  </si>
  <si>
    <t>Кольцо Е21Т-140-15-3,5 ТУ 2290-004-48774662-2002</t>
  </si>
  <si>
    <t>Пружина 401-21-133</t>
  </si>
  <si>
    <t>Рычаг 2001-13-28-02СБ</t>
  </si>
  <si>
    <t>БОКОВИНА КДМ4569В-01</t>
  </si>
  <si>
    <t>Детали из материала не самоклеющегося cello 491 Т35-273 94016</t>
  </si>
  <si>
    <t>ЖЕСТКОСТЬ БОКОВИНЫ ППК4.01.02.01.403</t>
  </si>
  <si>
    <t>Каток опорный 313512-21-140-05СБ</t>
  </si>
  <si>
    <t>КОЛЕСО ПП3.05.03.000СБ</t>
  </si>
  <si>
    <t>Комплект (2.0) для ТО SERVICE KIT SK-Т40.01Я</t>
  </si>
  <si>
    <t>КОРПУС ВОЗДУХОЗАБОРНИКА</t>
  </si>
  <si>
    <t>КОРПУС ЖАТКИ</t>
  </si>
  <si>
    <t>Круг 125*1*22 п/М(50шт в упак)</t>
  </si>
  <si>
    <t>ОПОРА ПП3.04.00.000АСБ</t>
  </si>
  <si>
    <t>Панель 85ТКФ.45.990СБ</t>
  </si>
  <si>
    <t>Пружина 401-21-132</t>
  </si>
  <si>
    <t>ПРУЖИНА ГХ 01.05.01.00.001</t>
  </si>
  <si>
    <t>Ремень привода вентилятора 5412995</t>
  </si>
  <si>
    <t>РУКАВ 2501-20-113-05СБП</t>
  </si>
  <si>
    <t>РУКАВ 46-26-355-05СБП</t>
  </si>
  <si>
    <t>РУКАВ 58-15-112-03СБП</t>
  </si>
  <si>
    <t>Рукав для замера давления 3526-26-12-01СБП</t>
  </si>
  <si>
    <t>Рукав Н-47-02</t>
  </si>
  <si>
    <t>Ступица 2601-19-16</t>
  </si>
  <si>
    <t>Топливный фильтр FH22145</t>
  </si>
  <si>
    <t>Фильтр масляный LF9009</t>
  </si>
  <si>
    <t>Штуцер 88.50.230-1</t>
  </si>
  <si>
    <t>ФЛАНЕЦ СЛИВНОЙ</t>
  </si>
  <si>
    <t>ВАЛ ППК4.01.00.00.601</t>
  </si>
  <si>
    <t>ГРАБЛИНА</t>
  </si>
  <si>
    <t>Заглушка Т.10.04.15L ТУ3148-001-67321647-2011</t>
  </si>
  <si>
    <t>Кольцо уплотнительное 2501-12-181-32</t>
  </si>
  <si>
    <t>Корпус уплотнения 2001-21-153</t>
  </si>
  <si>
    <t>Кран шаровой 11б27п Ду-15</t>
  </si>
  <si>
    <t>КРОНШТЕЙН SISU960.30.03.00.000СБ</t>
  </si>
  <si>
    <t>НАДСТАВКА КРЫШИ 960.23.01.00.000БСБ</t>
  </si>
  <si>
    <t>Палец 0602-24-90-01П</t>
  </si>
  <si>
    <t>Панель 2501-59-465</t>
  </si>
  <si>
    <t>Панель 2501-59-465-01</t>
  </si>
  <si>
    <t>ПЛАНКА 960.09.50.01.416</t>
  </si>
  <si>
    <t>Провод 2501-10-129-22СБ</t>
  </si>
  <si>
    <t>РУКАВ 58-15-112-01СБП</t>
  </si>
  <si>
    <t>Рукав в оплетке 560мм 43114-3506060-20</t>
  </si>
  <si>
    <t>Шестерня 1101-12-45/ЗГ</t>
  </si>
  <si>
    <t>Шестерня 2063-21217</t>
  </si>
  <si>
    <t>Кольцо уплотнительное 1101-18-120-12</t>
  </si>
  <si>
    <t>Комплект SERVICE KIT SK-ТГ511К</t>
  </si>
  <si>
    <t>КРОНШТЕЙН ГЛУШИТЕЛЯ SISU950.30.03.00.000СБ</t>
  </si>
  <si>
    <t>Крыльчатка вентилятора (тянущая) 1118/16-16/48,5/PAG/PM6L/76,2/6x13,5/BC139,7/B</t>
  </si>
  <si>
    <t>Нож средний 011501-93-22-01</t>
  </si>
  <si>
    <t>ОПОРА ПП3.01.01.070-01СБ</t>
  </si>
  <si>
    <t>Потолок 85ТКФ.45.971-05</t>
  </si>
  <si>
    <t>Тросик IM-732736/01.60</t>
  </si>
  <si>
    <t>ТРУБА ВОДЯНАЯ SISU960.30.13.00.000АСБ</t>
  </si>
  <si>
    <t>Цапфа 2001-26-560/ЗГ</t>
  </si>
  <si>
    <t>ВАЛ ПП3.00.00.629-01</t>
  </si>
  <si>
    <t>Кольцо запорное 700-58-2307</t>
  </si>
  <si>
    <t>КРЫШКА ЛЮКА 960.22.00.02.000</t>
  </si>
  <si>
    <t>ЛИСТ ОПОРНЫЙ 960.06.05.30.404Б</t>
  </si>
  <si>
    <t>ОПОРА РЫЧАГА 960.05.40.03.000АСБ</t>
  </si>
  <si>
    <t>РЕБРО ЖКН4869</t>
  </si>
  <si>
    <t>ДИФФУЗОР 442.03.04.403А-01</t>
  </si>
  <si>
    <t>ЗАКРЫЛОК 88.47.319-01</t>
  </si>
  <si>
    <t>КОЛПАЧОК ЗАЩИТНЫЙ К77.58.219</t>
  </si>
  <si>
    <t>КРОНШТЕЙН 960.20.02.00.401Б</t>
  </si>
  <si>
    <t>Крыльчатка вентилятора (толкающая) 1040/16-16/37.5/PAG/5ZR/124/6x11/BC154/A</t>
  </si>
  <si>
    <t>Нож угловой 211112-91-21-01</t>
  </si>
  <si>
    <t>Ремень SPA 900 Lp "Darwin Plus"</t>
  </si>
  <si>
    <t>Сателлит 1101-19-10</t>
  </si>
  <si>
    <t>Сектор зубчатый А0901-19-14</t>
  </si>
  <si>
    <t>Фильтр грубой очистки топлива 5648406</t>
  </si>
  <si>
    <t>Элемент фильтрующий Т150-1012040 ТУ3117.008.00232058-97</t>
  </si>
  <si>
    <t>БОКОВИНА ПРАВАЯ КДМ8-12ГСБ</t>
  </si>
  <si>
    <t>Вентиль 15Б3Р Ду-15</t>
  </si>
  <si>
    <t>Вентиль 15б3р Ду50 ХВС</t>
  </si>
  <si>
    <t>Вентилятор толкающий MD9 CCW  020004748</t>
  </si>
  <si>
    <t>Верхняя дверная накладка T35-281-0051</t>
  </si>
  <si>
    <t>ЗВЕНО</t>
  </si>
  <si>
    <t>Комплект SERVICE KIT SK-Т35.01К</t>
  </si>
  <si>
    <t>Комплект монтажный к воздушному отопителю Промтрактор 29.3380.00.0024</t>
  </si>
  <si>
    <t>Кран шаровой 11Б27п1 Г/Г рычаг Ду25</t>
  </si>
  <si>
    <t>Кран шаровой 11б27п1 Ду20</t>
  </si>
  <si>
    <t>ЛИСТ БОКОВИНЫ 12.08.11.04.427</t>
  </si>
  <si>
    <t>Палец 162.60.129</t>
  </si>
  <si>
    <t>Проставка 0602-24-87</t>
  </si>
  <si>
    <t>Ремень Optibelt 15РК-1580</t>
  </si>
  <si>
    <t>Ремень безопасности DC-3200-115A</t>
  </si>
  <si>
    <t>РУКАВ 2501-20-113-01СБП</t>
  </si>
  <si>
    <t>КАРКАС КЛАПАНА</t>
  </si>
  <si>
    <t>КОРПУС 4001-21-172/ЛЗ</t>
  </si>
  <si>
    <t>РУКАВ 404-26-213-23СБП</t>
  </si>
  <si>
    <t>РУКАВ ДЛЯ ЗАМЕРА ДАВЛЕНИЯ 4001-15-24-01СБП</t>
  </si>
  <si>
    <t>ТРУБА 960.20.31.00.801</t>
  </si>
  <si>
    <t>Штуцер Т.03.01.12L-G3/4СБ</t>
  </si>
  <si>
    <t>КРОНШТЕЙН БАКА</t>
  </si>
  <si>
    <t>Поворотная колесная опора д-200мм (10702070/170122/3017303)</t>
  </si>
  <si>
    <t>Фильтроэлемент HF6552</t>
  </si>
  <si>
    <t>Кольцо уплотнительное Ф-4К15М5 1101-18-120-08</t>
  </si>
  <si>
    <t>Крыльчатка вентилятора (тянущая) 1040/16-16/37.5/PAG/5ZL/124/6x11/BC154/B</t>
  </si>
  <si>
    <t>РУКАВ ДЛЯ ЗАМЕРА ДАВЛЕНИЯ 4001-15-24-04СБП</t>
  </si>
  <si>
    <t>Корпус крана 88.50.232</t>
  </si>
  <si>
    <t>Кресло VT_EChair-304 (LT) TC Net ткань черн/сетка черн, пластик</t>
  </si>
  <si>
    <t>Лом монтажный СИБИН 2183-13</t>
  </si>
  <si>
    <t>ОСЬ КДМ6319Б</t>
  </si>
  <si>
    <t>Параболический буфер, Изделие № 3018 025 Артикул 90306</t>
  </si>
  <si>
    <t>Приварная пластина ПП8-2-М-ФС</t>
  </si>
  <si>
    <t>Решетка d=90 сб. 9098 АДВР.052.20.14.002</t>
  </si>
  <si>
    <t>Устройство управления EasyStart Clim 29.3380.07.0008</t>
  </si>
  <si>
    <t>Фланец d=90 сб. 9096 АДВР.052.20.21.002</t>
  </si>
  <si>
    <t>Экспандер на кольцо уплотнительное 6 ступени ЗГП 220/5 7-12</t>
  </si>
  <si>
    <t>Кольцо уплотнительное Э401-21-140</t>
  </si>
  <si>
    <t>Крыльчатка вентилятора 1118/10-10/29/PAG/5WR/237.6/6x9.14/BC256.8/A</t>
  </si>
  <si>
    <t>НАКЛАДКА ППК4.01.02.01.426-01</t>
  </si>
  <si>
    <t>Нож угловой 211112-91-21</t>
  </si>
  <si>
    <t>РОЛИК Р 1014</t>
  </si>
  <si>
    <t>Фильтр топливный FS19765</t>
  </si>
  <si>
    <t>БОРТ 960.20.21.02.030АСБ</t>
  </si>
  <si>
    <t>КРОНШТЕЙН ЛЕВЫЙ</t>
  </si>
  <si>
    <t>ЛОЖЕМЕНТ 960.06.55.20.000БСБ</t>
  </si>
  <si>
    <t>Опора ГХ22.06.00.00.308</t>
  </si>
  <si>
    <t>Палец 475350</t>
  </si>
  <si>
    <t>Строп УСК 5,0-4000</t>
  </si>
  <si>
    <t>ЖЕСТКОСТЬ</t>
  </si>
  <si>
    <t>РУКАВ ДЛЯ ЗАМЕРА ДАВЛЕНИЯ 4001-15-24-06СБП</t>
  </si>
  <si>
    <t>Каток опорный Т35-21-000-02СБ</t>
  </si>
  <si>
    <t>Нож средний  404-93-22</t>
  </si>
  <si>
    <t>Потолок 85ТКФ.45.971-04</t>
  </si>
  <si>
    <t>Кронштейн 0902-43-11СБ</t>
  </si>
  <si>
    <t>Крыльчатка вентилятора 1118/10-10/29/PAG/5WL/237.6/6x9.14/BC256.8/B-127643</t>
  </si>
  <si>
    <t>ТРУБА Р8059</t>
  </si>
  <si>
    <t>Замок навесной AVERS PD-01-75 6,48</t>
  </si>
  <si>
    <t>ОПОРА ПЕРЕДНЯЯ</t>
  </si>
  <si>
    <t>Ремень 3256858</t>
  </si>
  <si>
    <t>РУКАВ 404-26-213-02СБП</t>
  </si>
  <si>
    <t>Рукав для замера давления 3526-26-12-02СБП</t>
  </si>
  <si>
    <t>ЦАПФА 12.27.03.01.601А</t>
  </si>
  <si>
    <t>ВИЛКА ПП3.05.02.427</t>
  </si>
  <si>
    <t>КРОНШТЕЙН ПП3.04.00.446А</t>
  </si>
  <si>
    <t>Пластина МБС-М-1-2 ГОСТ 7338-90</t>
  </si>
  <si>
    <t>Рукав для замера давления 3526-26-12-03СБП</t>
  </si>
  <si>
    <t>ЦАПФА ПП3.02.01.010СБ</t>
  </si>
  <si>
    <t>КРОНШТЕЙН 960.09.52.00.402</t>
  </si>
  <si>
    <t>Ручка газа FC-293820</t>
  </si>
  <si>
    <t>МУФТА 960.22.00.03.000</t>
  </si>
  <si>
    <t>Нож средний 011501-93-23-01</t>
  </si>
  <si>
    <t>Пружина 385253</t>
  </si>
  <si>
    <t>КРОНШТЕЙН 960.09.64.00.401А</t>
  </si>
  <si>
    <t>КРОНШТЕЙН 960.20.02.01.461В</t>
  </si>
  <si>
    <t>КРОНШТЕЙН ППК4.01.00.00.508</t>
  </si>
  <si>
    <t>ЗВЕЗДОЧКА ПП3.01.02.101</t>
  </si>
  <si>
    <t>Облицовка двери 1101-89-2МК-15</t>
  </si>
  <si>
    <t>ШТИФТ 54-60309</t>
  </si>
  <si>
    <t>ПАТРУБОК SISU950.30.00.00.404А</t>
  </si>
  <si>
    <t>Патрубок прямой силиконовый SG145 DPI X'Sil</t>
  </si>
  <si>
    <t>СКОБА 960.06.16.30.000АСБ</t>
  </si>
  <si>
    <t>БОКОВИНА 12.08.00.00.403</t>
  </si>
  <si>
    <t>Вал рулевого управления ВАЗ-2103-07</t>
  </si>
  <si>
    <t>КАТОК ПОДДЕРЖИВАЮЩИЙ 1101-21-110СБ</t>
  </si>
  <si>
    <t>КОРПУС ГХ 22.03.02.00.301</t>
  </si>
  <si>
    <t>ЛИСТ НИЖНИЙ 54-43451А-01</t>
  </si>
  <si>
    <t>РЫЧАГ ПОДАЧИ ТОПЛИВА</t>
  </si>
  <si>
    <t>ЭЛЕМЕНТ ФИЛЬТРУЮЩИЙ ЭФВ 721-1109560-10</t>
  </si>
  <si>
    <t>ВТУЛКА 960.05.22.01.801</t>
  </si>
  <si>
    <t>КРОНШТЕЙН 960.20.02.00.000БСБ</t>
  </si>
  <si>
    <t>ПРЯМОЙ ФИТИНГ 1050 6-1/8</t>
  </si>
  <si>
    <t>ШЕСТЕРНЯ 7 ПЕРЕДАЧИ 77.37.188</t>
  </si>
  <si>
    <t>Пружина 385666</t>
  </si>
  <si>
    <t>БОКОВИНА 12.08.00.00.403-01</t>
  </si>
  <si>
    <t>Газовая пружина AVK 180-2</t>
  </si>
  <si>
    <t>Замок врезной Зенит 3В9-4,2 медь(15)</t>
  </si>
  <si>
    <t>Замок накладной Зенит 3Н1-2,1 медь(16)</t>
  </si>
  <si>
    <t>МУФТА 3501-60-127-02СБ</t>
  </si>
  <si>
    <t>Наконечник медный луженый ТМЛ 10-8-5</t>
  </si>
  <si>
    <t>Наконечник ТМЛ 10-6-5 медный 10мм</t>
  </si>
  <si>
    <t>Опора неповоротная колесная  CASCOO 200 мм,Крепление 135х110мм,г/п=205 кг</t>
  </si>
  <si>
    <t>Опора поворотная колесная  CASCOO 200 мм,Крепление 135х110мм,г/п=205 кг</t>
  </si>
  <si>
    <t>ОТСЕКАТЕЛЬ</t>
  </si>
  <si>
    <t>Плита 1106-11-26</t>
  </si>
  <si>
    <t>ВТУЛКА 77.37.239</t>
  </si>
  <si>
    <t>КРЮЧОК</t>
  </si>
  <si>
    <t>НАСТИЛ Р40166</t>
  </si>
  <si>
    <t>Фильтр топливный FS1000  475200000013</t>
  </si>
  <si>
    <t>Фланец 403-21-57/ЗГ</t>
  </si>
  <si>
    <t>ОПОРА ППК4.01.00.07.000СБ</t>
  </si>
  <si>
    <t>Вентиль 15б1п Ду25</t>
  </si>
  <si>
    <t>ПОЛЗУН ЖКН 6-1-13Ш</t>
  </si>
  <si>
    <t>Реборда 313512-90-2/ЛЗ</t>
  </si>
  <si>
    <t>Фитинг air-0-crimp №10 180 7/8 (10-311303-00)</t>
  </si>
  <si>
    <t>КОЛЬЦО 950.30.09.03.402</t>
  </si>
  <si>
    <t>КРОНШТЕЙН 960.20.21.02.438А</t>
  </si>
  <si>
    <t>Элемент фильтрующий FS53015</t>
  </si>
  <si>
    <t>ВАЛ ЖКН6071</t>
  </si>
  <si>
    <t>Ремень привода вентилятора 3090137</t>
  </si>
  <si>
    <t>КОРПУС 312501-26-129-01/СК</t>
  </si>
  <si>
    <t>КРОНШТЕЙН 960.20.21.01.471</t>
  </si>
  <si>
    <t>НАКЛАДКА 12.08.11.01.420</t>
  </si>
  <si>
    <t>Наконечник</t>
  </si>
  <si>
    <t>КРОНШТЕЙН 960.06.01.10.502</t>
  </si>
  <si>
    <t>КРОНШТЕЙН ЖКН 4983</t>
  </si>
  <si>
    <t>ПОДКОС</t>
  </si>
  <si>
    <t>ТРУБА НИЖНЯЯ 236.30.11.00.000А-01СБ</t>
  </si>
  <si>
    <t>Хомут № 0043828 С</t>
  </si>
  <si>
    <t>САТЕЛЛИТ 1101-19-10П</t>
  </si>
  <si>
    <t>САТЕЛЛИТ 2601-12-81/СК</t>
  </si>
  <si>
    <t>СТОЙКА ЛЕВАЯ 442.03.04.405А</t>
  </si>
  <si>
    <t>Рукав для замера давления 1101-15-58-01СБП</t>
  </si>
  <si>
    <t>ЛУЧ ЖКН5.4211</t>
  </si>
  <si>
    <t>Кольцо разрезное 89-1-6-4</t>
  </si>
  <si>
    <t>ВАЛ</t>
  </si>
  <si>
    <t>Газовая пружина PL1028-030-205-200N</t>
  </si>
  <si>
    <t>Жгут двигателя Sisu 960.07.36.00.000А</t>
  </si>
  <si>
    <t>Диск 1101-12-104СБ</t>
  </si>
  <si>
    <t>Замок висячий дисковый ВС2-4А-01СР</t>
  </si>
  <si>
    <t>НАКОНЕЧНИК 46-98-192</t>
  </si>
  <si>
    <t>Палец 2501-98-184</t>
  </si>
  <si>
    <t>РЫЧАГ Р 2001А/01 (ЗАГОТОВКА)</t>
  </si>
  <si>
    <t>УГОЛОК 960.20.07.02.711А</t>
  </si>
  <si>
    <t>ХРАПОВИК КДМ2105/ЛЗ</t>
  </si>
  <si>
    <t>Муфта измерительная SMK20-G1/4-PC-C6F</t>
  </si>
  <si>
    <t>МУФТА</t>
  </si>
  <si>
    <t>КРОНШТЕЙН 960.20.21.01.436А</t>
  </si>
  <si>
    <t>КРОНШТЕЙН 960.20.30.11.407В</t>
  </si>
  <si>
    <t>Крышка Т35-21-316</t>
  </si>
  <si>
    <t>Крышка Т35-21-316-01</t>
  </si>
  <si>
    <t>Фильтр WF 2076   475200000014</t>
  </si>
  <si>
    <t>ШТУЦЕР ВВЕРТНОЙ КДМ6895</t>
  </si>
  <si>
    <t>РЕШЕТКА КАМНЕУЛОВИТЕЛЯ 960.22.32.20.000ВСБ</t>
  </si>
  <si>
    <t>РУКОЯТКА КДМ0263</t>
  </si>
  <si>
    <t>КРОНШТЕЙН ППК4.00.00.01.427-01</t>
  </si>
  <si>
    <t>ПЛАСТИНА КДМ 40617Б</t>
  </si>
  <si>
    <t>ВТУЛКА 960.20.21.01.801Б</t>
  </si>
  <si>
    <t>КРОНШТЕЙН ПРАВЫЙ 960.20.00.06.000Б-01</t>
  </si>
  <si>
    <t>КРОНШТЕЙН 960.20.07.02.443Б</t>
  </si>
  <si>
    <t>Ремень I-11х10-1280 Lp ГОСТ 5813-2015</t>
  </si>
  <si>
    <t>Цапфа 1101-26-606/ЗГ</t>
  </si>
  <si>
    <t>Клапан 1101-16-112СБ</t>
  </si>
  <si>
    <t>КРОНШТЕЙН 960.20.21.01.416Б</t>
  </si>
  <si>
    <t>КРОНШТЕЙН ЖКН 5318</t>
  </si>
  <si>
    <t>КРОНШТЕЙН ППК4.00.00.01.427</t>
  </si>
  <si>
    <t>ОБЕЧАЙКА ПП3.01.04.465</t>
  </si>
  <si>
    <t>ПРУЖИНА 112.39.127-1</t>
  </si>
  <si>
    <t>УШКО ППК4.00.00.01.428-01</t>
  </si>
  <si>
    <t>ЯЩИК, №52 Э996</t>
  </si>
  <si>
    <t>ЦАПФА ПП4.01.01.604</t>
  </si>
  <si>
    <t>КРОНШТЕЙН 960.20.21.01.466</t>
  </si>
  <si>
    <t>Пружина 700-38-2280</t>
  </si>
  <si>
    <t>Пружина 700-38-2766-01</t>
  </si>
  <si>
    <t>Кольцо уплотнительное Ф4К20 термостабилизированное 606-12-11-16</t>
  </si>
  <si>
    <t>КРОНШТЕЙН 960.20.21.01.408Б</t>
  </si>
  <si>
    <t>ШУРУП 1-4Х25.48.019 ГОСТ 1144</t>
  </si>
  <si>
    <t>СКОБА ПП3.10.01.501</t>
  </si>
  <si>
    <t>УСПОКОИТЕЛЬ</t>
  </si>
  <si>
    <t>ВТУЛКА 960.22.00.00.801</t>
  </si>
  <si>
    <t>ПРУЖИНА 12.21.18.00.605А</t>
  </si>
  <si>
    <t>Элемент фильтрующий водяной 4058965 (Fleetguard WF2076)</t>
  </si>
  <si>
    <t>Элемент фильтрующий грубой очистки 5648406A</t>
  </si>
  <si>
    <t>УШКО ППК4.00.00.01.428</t>
  </si>
  <si>
    <t>КРОНШТЕЙН 960.20.21.01.409Б</t>
  </si>
  <si>
    <t>Рукав для замера давления 4016-15-12-07СБП</t>
  </si>
  <si>
    <t>ВАЛ КОНТПРИВОДА РЕДУКТОРА</t>
  </si>
  <si>
    <t>ДНО</t>
  </si>
  <si>
    <t>НАПРАВЛЯЮЩАЯ 12.27.18.00.430-01</t>
  </si>
  <si>
    <t>Проушина 011501-97-603/ЗГ</t>
  </si>
  <si>
    <t>Штуцер Т.03.01.12L-M18х1,5СБ</t>
  </si>
  <si>
    <t>ВТУЛКА  44-00239</t>
  </si>
  <si>
    <t>Фильтр топливный FH23504М</t>
  </si>
  <si>
    <t>Шарнир 2501-26-1108/ЗГ</t>
  </si>
  <si>
    <t>Зажим 1102-43-41-01</t>
  </si>
  <si>
    <t>РЫЧАГ</t>
  </si>
  <si>
    <t>ПОРУЧЕНЬ 960.10.24.03.803</t>
  </si>
  <si>
    <t>Фильтр-патрон сменный грубой очистки топлива ФТ050.1105010 ГЧ</t>
  </si>
  <si>
    <t>БРОНЯ КДМ 60067-10</t>
  </si>
  <si>
    <t>КОЛПАК ПП 3.01.00.022</t>
  </si>
  <si>
    <t>ПЛАНКА 960.20.00.00.501А</t>
  </si>
  <si>
    <t>Прокладка резиновая неформован. КД 0040Б 84 ГОСТ 38-005-204</t>
  </si>
  <si>
    <t>ШВЕЛЛЕР РСМ10.12.15.701А</t>
  </si>
  <si>
    <t>КРОНШТЕЙН 12.08.11.03.000СБ</t>
  </si>
  <si>
    <t>НАКОНЕЧНИК</t>
  </si>
  <si>
    <t>ПЛАСТИНА 960.30.01.03.501</t>
  </si>
  <si>
    <t>Металлорукав РЗ-Ц-Х-10 ТУ 4833-019-29124208-00</t>
  </si>
  <si>
    <t>Наконечник зуба рыхлителя 46-98-190СБ</t>
  </si>
  <si>
    <t>Наконечник ТМЛ 50-8-11 лужен.</t>
  </si>
  <si>
    <t>Наконечник ТМЛ-У 70-8</t>
  </si>
  <si>
    <t>Патрубок печки ВАЗ 2101-8101200 хвост</t>
  </si>
  <si>
    <t>Пластина  ВК-155/3-4</t>
  </si>
  <si>
    <t>Пластина 3ВК-125/2 0-3</t>
  </si>
  <si>
    <t>Пластина 3ВК-125/20-2</t>
  </si>
  <si>
    <t>Пластина 3КК 96/1,5 0-4</t>
  </si>
  <si>
    <t>Пластина 3КК-120/1,5 0-6</t>
  </si>
  <si>
    <t>Пластина ВК-155/3-5</t>
  </si>
  <si>
    <t>Пластина ВК70/1,5-3</t>
  </si>
  <si>
    <t>Пластина КК-65/1,2 0-3</t>
  </si>
  <si>
    <t>Пружина 3ВК 155/2,5 М8</t>
  </si>
  <si>
    <t>Пружина 3ВК 155/3 М9</t>
  </si>
  <si>
    <t>Уплотнение торцовое HDO11270C01T6</t>
  </si>
  <si>
    <t>Хомут силовой Robust W1 SIL74-79</t>
  </si>
  <si>
    <t>Хомут шланговый DIN 3017-AL12-22/9C7-W2 1614010010/00</t>
  </si>
  <si>
    <t>Хомут шланговый DIN 3017-AS20-32/12C7-W2</t>
  </si>
  <si>
    <t>Хомут шланговый DIN 3017-AS40-60/12C7-W2</t>
  </si>
  <si>
    <t>Хомут шланговый DIN 3017-AS50-70/12C7-W2</t>
  </si>
  <si>
    <t>Хомут шланговый DIN 3017-AS70-90/12C7-W2</t>
  </si>
  <si>
    <t>Рычаг 1501-15-36/ЗГ</t>
  </si>
  <si>
    <t>КОРПУС ПРАВЫЙ 44-10030</t>
  </si>
  <si>
    <t>КРОНШТЕЙН 960.20.21.01.468-01</t>
  </si>
  <si>
    <t>УПОР 162.60.144</t>
  </si>
  <si>
    <t>ДИСК ЖКН4813</t>
  </si>
  <si>
    <t>Пружина 960.20.30.10.612А</t>
  </si>
  <si>
    <t>ПЛАСТИНА 960.20.31.00.403</t>
  </si>
  <si>
    <t>Ручка Т30.45.690Д</t>
  </si>
  <si>
    <t>УГОЛОК</t>
  </si>
  <si>
    <t>СТУПИЦА ПП3.05.03.020СБ</t>
  </si>
  <si>
    <t>КРОНШТЕЙН 12.08.16.00.461</t>
  </si>
  <si>
    <t>Фильтр топливный GB-612</t>
  </si>
  <si>
    <t>КОЖУХ ПП3.00.00.456-02</t>
  </si>
  <si>
    <t>КРОНШТЕЙН ПП3.01.01.402</t>
  </si>
  <si>
    <t>Пластина 1Н-I-МБС-С-3 ГОСТ 7338-90</t>
  </si>
  <si>
    <t>Пружина 385579</t>
  </si>
  <si>
    <t>ЛЕНТА А23-02.171 РТМ-А23-00</t>
  </si>
  <si>
    <t>ПЛАСТИНА 960.20.56.00.403А</t>
  </si>
  <si>
    <t>Крышка 2001-26-565/ЗГ</t>
  </si>
  <si>
    <t>ТРУБА Р8277</t>
  </si>
  <si>
    <t>ПЛАСТИНА КДМ4678</t>
  </si>
  <si>
    <t>ВАЛ ЖКН6036</t>
  </si>
  <si>
    <t>Кольцо дистанционное 010901-93-17</t>
  </si>
  <si>
    <t>КОЛЬЦО 00193</t>
  </si>
  <si>
    <t>Шестерня задней передачи 77.37.232/ЗГ</t>
  </si>
  <si>
    <t>Кольцо медно-асбестовое 40927СП (53х65)</t>
  </si>
  <si>
    <t>КРОНШТЕЙН 960.20.21.01.435А</t>
  </si>
  <si>
    <t>ЯЩИК Э 1078-01</t>
  </si>
  <si>
    <t>ПАТРУБОК 950.30.13.00.801</t>
  </si>
  <si>
    <t>КРОНШТЕЙН ПП3.07.00.000СБ</t>
  </si>
  <si>
    <t>Фильтр топливный FH 22256</t>
  </si>
  <si>
    <t>ФЛАНЕЦ ПП3.05.03.434</t>
  </si>
  <si>
    <t>ОПОРА ЗАДНЯЯ</t>
  </si>
  <si>
    <t>КОРПУС УПЛОТНЕНИЯ 4001-21-161</t>
  </si>
  <si>
    <t>ОСЬ ПЕТЛИ КДМ6369-02</t>
  </si>
  <si>
    <t>Поршень 2501-93-507/ЗГ</t>
  </si>
  <si>
    <t>ВТУЛКА 236-6040</t>
  </si>
  <si>
    <t>КРОНШТЕЙН 960.20.21.01.434А</t>
  </si>
  <si>
    <t>НАКЛАДКА ПП-3.12.00.702Т3</t>
  </si>
  <si>
    <t>ЗЕРКАЛО МОД.53205</t>
  </si>
  <si>
    <t>Пластина приварная N.1 PCF 5</t>
  </si>
  <si>
    <t>ПЛАСТИНА 3Х700Х15000, ТМКЩ-С</t>
  </si>
  <si>
    <t>ТРУБА 236Н-8033</t>
  </si>
  <si>
    <t>Кольцо упругое 400323П</t>
  </si>
  <si>
    <t>Кронштейн P40146</t>
  </si>
  <si>
    <t>ЦАПФА ПП3.02.01.621</t>
  </si>
  <si>
    <t>ВТУЛКА ПП3.01.03.811</t>
  </si>
  <si>
    <t>Втулка Е960.15.02.00.002</t>
  </si>
  <si>
    <t>Пружина КДМ 6898</t>
  </si>
  <si>
    <t>ОПОРА ПП-3.04.01.447А</t>
  </si>
  <si>
    <t>ВАЛ ПП-3.00.00.629</t>
  </si>
  <si>
    <t>КРОНШТЕЙН КДМ4897</t>
  </si>
  <si>
    <t>ЗАГЛУШКА ФЛАНЦА БАРАБАНА</t>
  </si>
  <si>
    <t>КРОНШТЕЙН КДМ4822</t>
  </si>
  <si>
    <t>РЫЧАГ ПП3.01.06.414</t>
  </si>
  <si>
    <t>ПЛАСТИНА 960.20.00.05.404</t>
  </si>
  <si>
    <t>Пластина верхняя одинарная N.1 PS CF5</t>
  </si>
  <si>
    <t>КРЫШКА ЛЮКА</t>
  </si>
  <si>
    <t>Фильтроэлемент топливный FF5782NN</t>
  </si>
  <si>
    <t>Кольцо медно-асбестовое 355-10 (24х30)</t>
  </si>
  <si>
    <t>Кольцо медно-асбестовое 355-16 (30х36)</t>
  </si>
  <si>
    <t>КРОНШТЕЙН БОРТА Р 40043</t>
  </si>
  <si>
    <t>Патрубок печки ВАЗ 2101-8101204 угол</t>
  </si>
  <si>
    <t>РЕШЕТКА ДЕКИ</t>
  </si>
  <si>
    <t>Пружина 700-38-173</t>
  </si>
  <si>
    <t>ВТУЛКА ПП3.01.01.803</t>
  </si>
  <si>
    <t>ПЕТЛЯ КДН4265</t>
  </si>
  <si>
    <t>Фильтр топливный FH23605M</t>
  </si>
  <si>
    <t>РЫЧАГ КДМ2-169АСБ</t>
  </si>
  <si>
    <t>ПЛАСТИНА 960.23.18.11.404</t>
  </si>
  <si>
    <t>ПОДВЕСКА ЖКН6191-01</t>
  </si>
  <si>
    <t>СТРЕЛКА</t>
  </si>
  <si>
    <t>Пластина МБС-С-2-4.8 ГОСТ 7338-90</t>
  </si>
  <si>
    <t>РЫЧАГ МУФТЫ</t>
  </si>
  <si>
    <t>Ящик из гофрокартона 500х250х130</t>
  </si>
  <si>
    <t>ЗАГЛУШКА 960.20.00.00.402-01</t>
  </si>
  <si>
    <t>Пружина 385750</t>
  </si>
  <si>
    <t>НАКЛАДКА КДМ4834А-01</t>
  </si>
  <si>
    <t>КРОНШТЕЙН 960.23.11.11.402Б</t>
  </si>
  <si>
    <t>Кольцо упругое 400212</t>
  </si>
  <si>
    <t>ПОЛЗУН ПП3.01.01.050СБ</t>
  </si>
  <si>
    <t>ВИБРОИЗОЛ-0,10</t>
  </si>
  <si>
    <t>ТРОЙНИК Р6142А</t>
  </si>
  <si>
    <t>ПЛАСТИНА КДМ 4913</t>
  </si>
  <si>
    <t>ОПОРА 960.09.50.01.702</t>
  </si>
  <si>
    <t>КОЛЬЦО ШАРНИРА  60500</t>
  </si>
  <si>
    <t>ОСЬ ПЕТЛИ</t>
  </si>
  <si>
    <t>Замок автомобильный 3-512-1</t>
  </si>
  <si>
    <t>КРОНШТЕЙН ФАРЫ</t>
  </si>
  <si>
    <t>ПРУЖИНА ЖКН6062</t>
  </si>
  <si>
    <t>КОРПУС 44-00113А</t>
  </si>
  <si>
    <t>Кольцо уплотнительное Ф-4К15М5 1101-18-120-02</t>
  </si>
  <si>
    <t>ВАЛ КОНТПРИВОДА 960.06.03.20.664А</t>
  </si>
  <si>
    <t>ОБЕЧАЙКА</t>
  </si>
  <si>
    <t>Втулка 00218</t>
  </si>
  <si>
    <t>ДИАФРАГМА</t>
  </si>
  <si>
    <t>ТРУБА ЖКН8205</t>
  </si>
  <si>
    <t>Кольцо уплотнительное Ф-4К15М5 1101-18-120</t>
  </si>
  <si>
    <t>ОПОРА 12.08.14.01.405</t>
  </si>
  <si>
    <t>Пружина 385577</t>
  </si>
  <si>
    <t>НАКОНЕЧНИК 236-8024</t>
  </si>
  <si>
    <t>ВИЛКА</t>
  </si>
  <si>
    <t>Кольцо 16х22 мн ГОСТ 4152-62</t>
  </si>
  <si>
    <t>ВТУЛКА ПП3.01.01.802</t>
  </si>
  <si>
    <t>ШТИФТ МВГ-12.00.601</t>
  </si>
  <si>
    <t>Пружина 700-38-2183</t>
  </si>
  <si>
    <t>ПЛАСТИНА 960.22.04.05.415</t>
  </si>
  <si>
    <t>ВТУЛКА КДМ8685</t>
  </si>
  <si>
    <t>НАКЛАДКА ПРАВАЯ</t>
  </si>
  <si>
    <t>СЕРЬГА ПП3.02.01.436</t>
  </si>
  <si>
    <t>Ящик из гофрокартона 650х250х130</t>
  </si>
  <si>
    <t>ПРУЖИНА КДМ60131</t>
  </si>
  <si>
    <t>Пружина 54-60926</t>
  </si>
  <si>
    <t>КРОНШТЕЙН 12.08.16.00.402</t>
  </si>
  <si>
    <t>РЫЧАГ КДМ40620А</t>
  </si>
  <si>
    <t>НИППЕЛЬ ПРИПАЙНОЙ КДРМ 6123</t>
  </si>
  <si>
    <t>Пружина 385486</t>
  </si>
  <si>
    <t>Пружина 385275</t>
  </si>
  <si>
    <t>Пружина 700-38-2332</t>
  </si>
  <si>
    <t>КРОНШТЕЙН ГСТ5076</t>
  </si>
  <si>
    <t>ФЛАЖОК</t>
  </si>
  <si>
    <t>ВТУЛКА ЖКН8257</t>
  </si>
  <si>
    <t>ШПРЕНГЕЛЬ ПП3.10.00.612</t>
  </si>
  <si>
    <t>ВЕНЕЦ 44-60126В</t>
  </si>
  <si>
    <t>КОЖУХ КДМ2-92-3СБ</t>
  </si>
  <si>
    <t>КРОНШТЕЙН КДМ40206</t>
  </si>
  <si>
    <t>ВТУЛКА ПП3.05.03.014</t>
  </si>
  <si>
    <t>ПАЛЕЦ ЖКН 6291-01</t>
  </si>
  <si>
    <t>ЗАГЛУШКА Т.22.80.010</t>
  </si>
  <si>
    <t>Пружина 385281</t>
  </si>
  <si>
    <t>Пружина 385488</t>
  </si>
  <si>
    <t>Пружина 610301-13-121</t>
  </si>
  <si>
    <t>Пружина КДМ 6904</t>
  </si>
  <si>
    <t>ВТУЛКА 236-8022</t>
  </si>
  <si>
    <t>ВИНИЛИС КОЖА ОБИВОЧНАЯ ВО-ТР-Н-НХЛ</t>
  </si>
  <si>
    <t>УХО ЖКН4858</t>
  </si>
  <si>
    <t>ОСЬ 960.22.00.00.602</t>
  </si>
  <si>
    <t>Прокладка КДМ0368</t>
  </si>
  <si>
    <t>Пружина 700-38-2661</t>
  </si>
  <si>
    <t>КОЛПАК ПП3.01.00.002</t>
  </si>
  <si>
    <t>КРОНШТЕЙН 12.08.11.01.080СБ</t>
  </si>
  <si>
    <t>Пружина КДМ 6186</t>
  </si>
  <si>
    <t>Пружина 385284</t>
  </si>
  <si>
    <t>ФИЛЬТРОЭЛЕМЕНТ ССН301CD1K</t>
  </si>
  <si>
    <t>КОСЫНКА 12.08.13.01.417</t>
  </si>
  <si>
    <t>ШТУЦЕР</t>
  </si>
  <si>
    <t>ПРУЖИНА Н.021.14.004 Н.021.14.004</t>
  </si>
  <si>
    <t>НАПРАВЛЯЮЩАЯ ПП-3.03.00.443</t>
  </si>
  <si>
    <t>Кольцо 46-43-105</t>
  </si>
  <si>
    <t>ВРЕЗНОЕ КОЛЬЦО Т.06.01.004</t>
  </si>
  <si>
    <t>Пружина 2501-15-162</t>
  </si>
  <si>
    <t>КРОНШТЕЙН Р40228</t>
  </si>
  <si>
    <t>ОПОРА СЪЕМНАЯ 44-8-12АСБ</t>
  </si>
  <si>
    <t>СКОБА 54-50794А</t>
  </si>
  <si>
    <t>Кольцо медно-асбестовое 355-07 (14х20) ГОСТ 4152-62</t>
  </si>
  <si>
    <t>Прокладка 461-1248-5</t>
  </si>
  <si>
    <t>Пружина 385285</t>
  </si>
  <si>
    <t>ПОЛУМУФТА НАРУЖНАЯ Н.036.67.100</t>
  </si>
  <si>
    <t>ПРОКЛАДКА ГСТМ0006</t>
  </si>
  <si>
    <t>СТОЙКА</t>
  </si>
  <si>
    <t>ПЛАНКА КДН5112</t>
  </si>
  <si>
    <t>ФИКСАТОР ПП3.09.00.626</t>
  </si>
  <si>
    <t>ВРЕЗНОЕ КОЛЬЦО Т.08.01.005</t>
  </si>
  <si>
    <t>УШКО ЖКН5088</t>
  </si>
  <si>
    <t>ШТУЦЕР 60928</t>
  </si>
  <si>
    <t>ПРОКЛАДКА 236.30.00.00.002</t>
  </si>
  <si>
    <t>ШТУЦЕР ПРИВАРНОЙ</t>
  </si>
  <si>
    <t>Хомут V 0611 2099 128 Полюс 126</t>
  </si>
  <si>
    <t>НОСОК ДЕЛИТЕЛЯ ЖКН4005</t>
  </si>
  <si>
    <t>ВТУЛКА ПП3.04.01.816</t>
  </si>
  <si>
    <t>Дефлектор  06-340220-36</t>
  </si>
  <si>
    <t>ОКАНТОВКА 54-44455</t>
  </si>
  <si>
    <t>ВИЛКА 44-60271 (ЗАГОТОВКА)</t>
  </si>
  <si>
    <t>ВТУЛКА КДМ8028-02</t>
  </si>
  <si>
    <t>Кольцо 017-021-25-2-2 ГОСТ 9833-73</t>
  </si>
  <si>
    <t>Кронштейн</t>
  </si>
  <si>
    <t>Пластина ТМКЩ-С-2 ГОСТ 7338-90</t>
  </si>
  <si>
    <t>КОЛЬЦО ЖКН8099</t>
  </si>
  <si>
    <t>Пружина 700-38-2206</t>
  </si>
  <si>
    <t>РЫЧАГ ПП3.02.01.438</t>
  </si>
  <si>
    <t>УГОЛЬНИК ПОВОРОТНЫЙ 54-30020</t>
  </si>
  <si>
    <t>КРОНШТЕЙН КДМ5149</t>
  </si>
  <si>
    <t>ШТУЦЕР 54-61858-01</t>
  </si>
  <si>
    <t>ЦАПФА</t>
  </si>
  <si>
    <t>ЗАМОК ПП3.01.04.408</t>
  </si>
  <si>
    <t>Жгут основной Р 7-2М</t>
  </si>
  <si>
    <t>НИППЕЛЬ</t>
  </si>
  <si>
    <t>КОСЫНКА Р40175</t>
  </si>
  <si>
    <t>ВТУЛКА ЖКН6245</t>
  </si>
  <si>
    <t>Манжета 1.2-60х85-1 ГОСТ 8752-79</t>
  </si>
  <si>
    <t>Вилка 2501-13-109</t>
  </si>
  <si>
    <t>Прокладка 461-1212-5</t>
  </si>
  <si>
    <t>Колпачок Т35АТ.45.816</t>
  </si>
  <si>
    <t>ПРОКЛАДКА МО4У13.133</t>
  </si>
  <si>
    <t>ШПЛИНТ 5Х28.019 ГОСТ 397-79</t>
  </si>
  <si>
    <t>РЫЧАГ 44-40351</t>
  </si>
  <si>
    <t>Кромка режущая 2 фаски HB400 254х25х6000</t>
  </si>
  <si>
    <t>ВТУЛКА ПП3.00.00.633</t>
  </si>
  <si>
    <t>ПРИЖИМ 12.22.00.00.405</t>
  </si>
  <si>
    <t>КОЛЬЦО ПП3.15.00.468</t>
  </si>
  <si>
    <t>ВТУЛКА РАСПОРНАЯ ЖКН8215</t>
  </si>
  <si>
    <t>СТУПИЦА КДМ8448</t>
  </si>
  <si>
    <t>ПРОКЛАДКА ГСТ 0179</t>
  </si>
  <si>
    <t>Магнит ДЖБ 09.2.1714 ГОСТ 25639-83</t>
  </si>
  <si>
    <t>МЕШОЧЕК Э 831</t>
  </si>
  <si>
    <t>ОСЬ 44-60209В</t>
  </si>
  <si>
    <t>ШАРНИР</t>
  </si>
  <si>
    <t>ПЕРЕХОДНИК ВВЕРТНОЙ</t>
  </si>
  <si>
    <t>Опора 54-00427</t>
  </si>
  <si>
    <t>ОБХВАТ ПРАВЫЙ 44-50085</t>
  </si>
  <si>
    <t>ОСЬ ПАЛЬЦА</t>
  </si>
  <si>
    <t>УШКО РСМ 10.12.15.401</t>
  </si>
  <si>
    <t>НАКЛАДКА 50466А</t>
  </si>
  <si>
    <t>ОСЬ 44-60084</t>
  </si>
  <si>
    <t>Заклепка 5х18.01 ГОСТ 10299-80</t>
  </si>
  <si>
    <t>Кольцо 011101-97-8</t>
  </si>
  <si>
    <t>G0130426</t>
  </si>
  <si>
    <t>GТ102895</t>
  </si>
  <si>
    <t>0290817</t>
  </si>
  <si>
    <t>G0158701</t>
  </si>
  <si>
    <t>GТ7103232213</t>
  </si>
  <si>
    <t>GТ006591</t>
  </si>
  <si>
    <t>G0241311</t>
  </si>
  <si>
    <t>GТ7130000294</t>
  </si>
  <si>
    <t>GТ099943</t>
  </si>
  <si>
    <t>GТ212236</t>
  </si>
  <si>
    <t>GТ213276</t>
  </si>
  <si>
    <t>GТ209472</t>
  </si>
  <si>
    <t>GТ214892</t>
  </si>
  <si>
    <t>0330159</t>
  </si>
  <si>
    <t>GТ099941</t>
  </si>
  <si>
    <t>GТ5702800193</t>
  </si>
  <si>
    <t>G001585</t>
  </si>
  <si>
    <t>GТ072345</t>
  </si>
  <si>
    <t>GТ7103231016</t>
  </si>
  <si>
    <t>0357198</t>
  </si>
  <si>
    <t>0356016</t>
  </si>
  <si>
    <t>GТ2150000856</t>
  </si>
  <si>
    <t>GТ096965</t>
  </si>
  <si>
    <t>GТ1016010010</t>
  </si>
  <si>
    <t>0325951</t>
  </si>
  <si>
    <t>GТ070549</t>
  </si>
  <si>
    <t>GТ070614</t>
  </si>
  <si>
    <t>0284581</t>
  </si>
  <si>
    <t>0360949</t>
  </si>
  <si>
    <t>G0137672</t>
  </si>
  <si>
    <t>GТ079638</t>
  </si>
  <si>
    <t>G236Н-4105</t>
  </si>
  <si>
    <t>GТ099342</t>
  </si>
  <si>
    <t>G008698</t>
  </si>
  <si>
    <t>GТ085065</t>
  </si>
  <si>
    <t>GТ31700000000</t>
  </si>
  <si>
    <t>GТ0064536</t>
  </si>
  <si>
    <t>GТ089311</t>
  </si>
  <si>
    <t>GТ4310180205</t>
  </si>
  <si>
    <t>GТ7900043900</t>
  </si>
  <si>
    <t>GТ251111</t>
  </si>
  <si>
    <t>G47.70.99.0257</t>
  </si>
  <si>
    <t>GТ021344</t>
  </si>
  <si>
    <t>G0237404</t>
  </si>
  <si>
    <t>G0245080</t>
  </si>
  <si>
    <t>GТ085067</t>
  </si>
  <si>
    <t>GТ085066</t>
  </si>
  <si>
    <t>0343778</t>
  </si>
  <si>
    <t>0343779</t>
  </si>
  <si>
    <t>G0176160</t>
  </si>
  <si>
    <t>G002209</t>
  </si>
  <si>
    <t>GТ215110</t>
  </si>
  <si>
    <t>GТ002029</t>
  </si>
  <si>
    <t>G45.73.99.0001</t>
  </si>
  <si>
    <t>GТ099227</t>
  </si>
  <si>
    <t>GТ5385811207</t>
  </si>
  <si>
    <t>GТ098658</t>
  </si>
  <si>
    <t>GТ220501</t>
  </si>
  <si>
    <t>G007637</t>
  </si>
  <si>
    <t>GТ200903</t>
  </si>
  <si>
    <t>0309990</t>
  </si>
  <si>
    <t>0306715</t>
  </si>
  <si>
    <t>0308475</t>
  </si>
  <si>
    <t>GТ001753</t>
  </si>
  <si>
    <t>GТ072891</t>
  </si>
  <si>
    <t>GТ072890</t>
  </si>
  <si>
    <t>G001727</t>
  </si>
  <si>
    <t>G12.72.99.0416</t>
  </si>
  <si>
    <t>0345416</t>
  </si>
  <si>
    <t>G0140404</t>
  </si>
  <si>
    <t>GТ7110956001</t>
  </si>
  <si>
    <t>GТ7110956002</t>
  </si>
  <si>
    <t>0065050</t>
  </si>
  <si>
    <t>GТ006383</t>
  </si>
  <si>
    <t>GТ071605</t>
  </si>
  <si>
    <t>0345487</t>
  </si>
  <si>
    <t>0290012</t>
  </si>
  <si>
    <t>0344310</t>
  </si>
  <si>
    <t>GТ080939</t>
  </si>
  <si>
    <t>0319133</t>
  </si>
  <si>
    <t>G0189284</t>
  </si>
  <si>
    <t>GТ222014</t>
  </si>
  <si>
    <t>GТ103697</t>
  </si>
  <si>
    <t>GТ4326112001</t>
  </si>
  <si>
    <t>GТ0009024308</t>
  </si>
  <si>
    <t>GТ220618</t>
  </si>
  <si>
    <t>GТ8958005113</t>
  </si>
  <si>
    <t>GТ4310000003</t>
  </si>
  <si>
    <t>G004789</t>
  </si>
  <si>
    <t>GТ072382</t>
  </si>
  <si>
    <t>GТ4310120732</t>
  </si>
  <si>
    <t>G0048827</t>
  </si>
  <si>
    <t>GТ071666</t>
  </si>
  <si>
    <t>GТ251110</t>
  </si>
  <si>
    <t>GТ7001005125</t>
  </si>
  <si>
    <t>GТ8061521300</t>
  </si>
  <si>
    <t>G008463</t>
  </si>
  <si>
    <t>0273356</t>
  </si>
  <si>
    <t>GТ070545</t>
  </si>
  <si>
    <t>GТ070546</t>
  </si>
  <si>
    <t>GТ209325</t>
  </si>
  <si>
    <t>GТ209326</t>
  </si>
  <si>
    <t>GТ7915093635</t>
  </si>
  <si>
    <t>GТ7303200345</t>
  </si>
  <si>
    <t>G003325</t>
  </si>
  <si>
    <t>G002391</t>
  </si>
  <si>
    <t>G0228701</t>
  </si>
  <si>
    <t>G0228703</t>
  </si>
  <si>
    <t>GТ7100010316</t>
  </si>
  <si>
    <t>0308590</t>
  </si>
  <si>
    <t>GТ099478</t>
  </si>
  <si>
    <t>G0134969</t>
  </si>
  <si>
    <t>GТ4310000001</t>
  </si>
  <si>
    <t>GТ075488</t>
  </si>
  <si>
    <t>GТ071658</t>
  </si>
  <si>
    <t>GТ7137019626</t>
  </si>
  <si>
    <t>GТ7130023067</t>
  </si>
  <si>
    <t>GТ214315</t>
  </si>
  <si>
    <t>GТ071668</t>
  </si>
  <si>
    <t>GТ4310036253</t>
  </si>
  <si>
    <t>GТ076350</t>
  </si>
  <si>
    <t>GТ211170</t>
  </si>
  <si>
    <t>G0188364</t>
  </si>
  <si>
    <t>GТ099934</t>
  </si>
  <si>
    <t>GТ7900044000</t>
  </si>
  <si>
    <t>GТ074712</t>
  </si>
  <si>
    <t>0065158</t>
  </si>
  <si>
    <t>G25.49.10.1621</t>
  </si>
  <si>
    <t>GТ4340119001</t>
  </si>
  <si>
    <t>GТ5702800192</t>
  </si>
  <si>
    <t>G0204362</t>
  </si>
  <si>
    <t>GТ201102</t>
  </si>
  <si>
    <t>GТ4303190111</t>
  </si>
  <si>
    <t>GТ4303190185</t>
  </si>
  <si>
    <t>G0201011</t>
  </si>
  <si>
    <t>GТ104156</t>
  </si>
  <si>
    <t>GТ095673</t>
  </si>
  <si>
    <t>GКДМ2-22-9_ЗЧ</t>
  </si>
  <si>
    <t>GТ5702800014</t>
  </si>
  <si>
    <t>GТ7000210849</t>
  </si>
  <si>
    <t>GТ206908</t>
  </si>
  <si>
    <t>GТ076349</t>
  </si>
  <si>
    <t>GТ072889</t>
  </si>
  <si>
    <t>GТ095672</t>
  </si>
  <si>
    <t>GТ081022</t>
  </si>
  <si>
    <t>GТ212237</t>
  </si>
  <si>
    <t>GТ080875</t>
  </si>
  <si>
    <t>0314608</t>
  </si>
  <si>
    <t>GТ069104</t>
  </si>
  <si>
    <t>GТ078427</t>
  </si>
  <si>
    <t>GТ4512816913</t>
  </si>
  <si>
    <t>GТ080893</t>
  </si>
  <si>
    <t>GТ1582459900</t>
  </si>
  <si>
    <t>GТ7000210848</t>
  </si>
  <si>
    <t>G47.91.34.0006</t>
  </si>
  <si>
    <t>GТ4315412995</t>
  </si>
  <si>
    <t>G0228702</t>
  </si>
  <si>
    <t>G0059257</t>
  </si>
  <si>
    <t>G0232787</t>
  </si>
  <si>
    <t>0316327</t>
  </si>
  <si>
    <t>0313091</t>
  </si>
  <si>
    <t>GТ207345</t>
  </si>
  <si>
    <t>G0242399</t>
  </si>
  <si>
    <t>GТ7137019627</t>
  </si>
  <si>
    <t>GТ099964</t>
  </si>
  <si>
    <t>GТ077243</t>
  </si>
  <si>
    <t>GТ081075</t>
  </si>
  <si>
    <t>GТ078143</t>
  </si>
  <si>
    <t>0346517</t>
  </si>
  <si>
    <t>GТ212001</t>
  </si>
  <si>
    <t>GТ201660</t>
  </si>
  <si>
    <t>GТ093177</t>
  </si>
  <si>
    <t>GТ068155</t>
  </si>
  <si>
    <t>GТ200212</t>
  </si>
  <si>
    <t>G0194232</t>
  </si>
  <si>
    <t>G0194233</t>
  </si>
  <si>
    <t>GТ039029</t>
  </si>
  <si>
    <t>GТ255336</t>
  </si>
  <si>
    <t>G0232785</t>
  </si>
  <si>
    <t>GТ099387</t>
  </si>
  <si>
    <t>GТ7911012045</t>
  </si>
  <si>
    <t>GТ1493631217</t>
  </si>
  <si>
    <t>0308016</t>
  </si>
  <si>
    <t>G002491</t>
  </si>
  <si>
    <t>GТ093216</t>
  </si>
  <si>
    <t>GТ085492</t>
  </si>
  <si>
    <t>GТ201542</t>
  </si>
  <si>
    <t>GТ080973</t>
  </si>
  <si>
    <t>GТ071669</t>
  </si>
  <si>
    <t>0336388</t>
  </si>
  <si>
    <t>0065223</t>
  </si>
  <si>
    <t>GТ093171</t>
  </si>
  <si>
    <t>GТ7920026560</t>
  </si>
  <si>
    <t>G950.03.00.00.629Я</t>
  </si>
  <si>
    <t>GТ7785582308</t>
  </si>
  <si>
    <t>G960220002000</t>
  </si>
  <si>
    <t>G960060530404Б</t>
  </si>
  <si>
    <t>GТ085124</t>
  </si>
  <si>
    <t>GТ077025</t>
  </si>
  <si>
    <t>G4420304403А-01</t>
  </si>
  <si>
    <t>GТ103858</t>
  </si>
  <si>
    <t>GТ098952</t>
  </si>
  <si>
    <t>GТ073174</t>
  </si>
  <si>
    <t>0281995</t>
  </si>
  <si>
    <t>GТ255850</t>
  </si>
  <si>
    <t>0273750</t>
  </si>
  <si>
    <t>GТ202874</t>
  </si>
  <si>
    <t>G0194782</t>
  </si>
  <si>
    <t>0328391</t>
  </si>
  <si>
    <t>GТ7150101204</t>
  </si>
  <si>
    <t>GТ077195</t>
  </si>
  <si>
    <t>GТ6000689009</t>
  </si>
  <si>
    <t>G008362</t>
  </si>
  <si>
    <t>GТ7100000009</t>
  </si>
  <si>
    <t>GТ024204</t>
  </si>
  <si>
    <t>GТ078126</t>
  </si>
  <si>
    <t>G001589</t>
  </si>
  <si>
    <t>0318333</t>
  </si>
  <si>
    <t>G0061983</t>
  </si>
  <si>
    <t>G005585</t>
  </si>
  <si>
    <t>GТ072040</t>
  </si>
  <si>
    <t>GТ099223</t>
  </si>
  <si>
    <t>GТ208143</t>
  </si>
  <si>
    <t>G0171696</t>
  </si>
  <si>
    <t>GТ101421</t>
  </si>
  <si>
    <t>G0228700</t>
  </si>
  <si>
    <t>GТ078170</t>
  </si>
  <si>
    <t>GТ094823</t>
  </si>
  <si>
    <t>G0228730</t>
  </si>
  <si>
    <t>0308621</t>
  </si>
  <si>
    <t>GТ073073</t>
  </si>
  <si>
    <t>GТ5214110205</t>
  </si>
  <si>
    <t>GТ006224</t>
  </si>
  <si>
    <t>G006106</t>
  </si>
  <si>
    <t>0348749</t>
  </si>
  <si>
    <t>G0263826</t>
  </si>
  <si>
    <t>0279235</t>
  </si>
  <si>
    <t>0308624</t>
  </si>
  <si>
    <t>GТ099963</t>
  </si>
  <si>
    <t>G007409</t>
  </si>
  <si>
    <t>G007877</t>
  </si>
  <si>
    <t>GТ082618</t>
  </si>
  <si>
    <t>GТ087738</t>
  </si>
  <si>
    <t>0351860</t>
  </si>
  <si>
    <t>0327597</t>
  </si>
  <si>
    <t>0301376</t>
  </si>
  <si>
    <t>0320444</t>
  </si>
  <si>
    <t>G008664</t>
  </si>
  <si>
    <t>0319047</t>
  </si>
  <si>
    <t>G0196604</t>
  </si>
  <si>
    <t>GТ081018</t>
  </si>
  <si>
    <t>GТ255849</t>
  </si>
  <si>
    <t>G950.06.31.05.104Я</t>
  </si>
  <si>
    <t>GТ7137019622</t>
  </si>
  <si>
    <t>GТ075438</t>
  </si>
  <si>
    <t>GТ006379</t>
  </si>
  <si>
    <t>GТ073345</t>
  </si>
  <si>
    <t>G47.85.14.0250</t>
  </si>
  <si>
    <t>GТ222003</t>
  </si>
  <si>
    <t>GТ1080141523</t>
  </si>
  <si>
    <t>GТ006274</t>
  </si>
  <si>
    <t>0308626</t>
  </si>
  <si>
    <t>GТ213277</t>
  </si>
  <si>
    <t>GТ065020</t>
  </si>
  <si>
    <t>GТ070621</t>
  </si>
  <si>
    <t>GТ209619</t>
  </si>
  <si>
    <t>0336387</t>
  </si>
  <si>
    <t>GТ265823</t>
  </si>
  <si>
    <t>0284217</t>
  </si>
  <si>
    <t>GТ085434</t>
  </si>
  <si>
    <t>G008550</t>
  </si>
  <si>
    <t>GТ006402</t>
  </si>
  <si>
    <t>0270107</t>
  </si>
  <si>
    <t>GТ006396</t>
  </si>
  <si>
    <t>G0213114</t>
  </si>
  <si>
    <t>0316328</t>
  </si>
  <si>
    <t>GТ076749</t>
  </si>
  <si>
    <t>GТ080878</t>
  </si>
  <si>
    <t>GТ006584</t>
  </si>
  <si>
    <t>GТ080892</t>
  </si>
  <si>
    <t>G25.43.99.0977</t>
  </si>
  <si>
    <t>0316329</t>
  </si>
  <si>
    <t>GТ080910</t>
  </si>
  <si>
    <t>GТ034143</t>
  </si>
  <si>
    <t>0065159</t>
  </si>
  <si>
    <t>GТ068906</t>
  </si>
  <si>
    <t>G960220003000</t>
  </si>
  <si>
    <t>GТ223645</t>
  </si>
  <si>
    <t>GТ7788385253</t>
  </si>
  <si>
    <t>GТ034135</t>
  </si>
  <si>
    <t>GТ073171</t>
  </si>
  <si>
    <t>GТ081076</t>
  </si>
  <si>
    <t>GТ006384</t>
  </si>
  <si>
    <t>GТ065698</t>
  </si>
  <si>
    <t>GТ080957</t>
  </si>
  <si>
    <t>GТ8958000043</t>
  </si>
  <si>
    <t>GТ077625</t>
  </si>
  <si>
    <t>GТ006463</t>
  </si>
  <si>
    <t>GТ006479</t>
  </si>
  <si>
    <t>G54-60309</t>
  </si>
  <si>
    <t>GТ093225</t>
  </si>
  <si>
    <t>G0204163</t>
  </si>
  <si>
    <t>GТ073356</t>
  </si>
  <si>
    <t>GТ076811</t>
  </si>
  <si>
    <t>G004778</t>
  </si>
  <si>
    <t>GУЭ2619</t>
  </si>
  <si>
    <t>G58.22.03.02.00.301Я</t>
  </si>
  <si>
    <t>GТ068254</t>
  </si>
  <si>
    <t>GТ070535</t>
  </si>
  <si>
    <t>G47.55.99.0020</t>
  </si>
  <si>
    <t>GТ085455</t>
  </si>
  <si>
    <t>GТ073175</t>
  </si>
  <si>
    <t>GТ078706</t>
  </si>
  <si>
    <t>G41.45.99.0174</t>
  </si>
  <si>
    <t>GТ099404</t>
  </si>
  <si>
    <t>GТ7780385666</t>
  </si>
  <si>
    <t>GТ076810</t>
  </si>
  <si>
    <t>0327600</t>
  </si>
  <si>
    <t>G008552</t>
  </si>
  <si>
    <t>G008551</t>
  </si>
  <si>
    <t>GТ091256</t>
  </si>
  <si>
    <t>G003249</t>
  </si>
  <si>
    <t>GТ660010979</t>
  </si>
  <si>
    <t>G008486</t>
  </si>
  <si>
    <t>G008485</t>
  </si>
  <si>
    <t>GТ006566</t>
  </si>
  <si>
    <t>GТ251402</t>
  </si>
  <si>
    <t>GТ071582</t>
  </si>
  <si>
    <t>GТ099501</t>
  </si>
  <si>
    <t>GТ078301</t>
  </si>
  <si>
    <t>GТ073965</t>
  </si>
  <si>
    <t>GТ7137019620</t>
  </si>
  <si>
    <t>GТ7940321057</t>
  </si>
  <si>
    <t>GТ081058</t>
  </si>
  <si>
    <t>GТ6000689137</t>
  </si>
  <si>
    <t>GТ006567</t>
  </si>
  <si>
    <t>GЖКН6-1-13Ш</t>
  </si>
  <si>
    <t>GТ9182000197</t>
  </si>
  <si>
    <t>G0199078</t>
  </si>
  <si>
    <t>G950300903402</t>
  </si>
  <si>
    <t>GТ077106</t>
  </si>
  <si>
    <t>GТ075431</t>
  </si>
  <si>
    <t>G0158823</t>
  </si>
  <si>
    <t>GТ081260</t>
  </si>
  <si>
    <t>0328420</t>
  </si>
  <si>
    <t>G0210629</t>
  </si>
  <si>
    <t>GТ074701</t>
  </si>
  <si>
    <t>GТ073821</t>
  </si>
  <si>
    <t>G0126144</t>
  </si>
  <si>
    <t>GТ070350</t>
  </si>
  <si>
    <t>GТ063507</t>
  </si>
  <si>
    <t>GЖКН4983</t>
  </si>
  <si>
    <t>GТ078859</t>
  </si>
  <si>
    <t>GТ098690</t>
  </si>
  <si>
    <t>GТ7100010153</t>
  </si>
  <si>
    <t>G0211015</t>
  </si>
  <si>
    <t>G0204364</t>
  </si>
  <si>
    <t>G4420304405А</t>
  </si>
  <si>
    <t>GТ006590</t>
  </si>
  <si>
    <t>G0232739</t>
  </si>
  <si>
    <t>GТ073937</t>
  </si>
  <si>
    <t>G008473</t>
  </si>
  <si>
    <t>GТ070444</t>
  </si>
  <si>
    <t>0346557</t>
  </si>
  <si>
    <t>G47.75.10.0295</t>
  </si>
  <si>
    <t>GТ7199002006</t>
  </si>
  <si>
    <t>GТ5450100017</t>
  </si>
  <si>
    <t>GТ010395</t>
  </si>
  <si>
    <t>GТ211260</t>
  </si>
  <si>
    <t>G41.11.10.0041</t>
  </si>
  <si>
    <t>GТ073149</t>
  </si>
  <si>
    <t>GТ073999</t>
  </si>
  <si>
    <t>GТ4312012146</t>
  </si>
  <si>
    <t>GТ077588</t>
  </si>
  <si>
    <t>GТ067125</t>
  </si>
  <si>
    <t>GТ075443</t>
  </si>
  <si>
    <t>GТ029551</t>
  </si>
  <si>
    <t>GТ202078</t>
  </si>
  <si>
    <t>GТ202079</t>
  </si>
  <si>
    <t>GТ7137019603</t>
  </si>
  <si>
    <t>GТ075910</t>
  </si>
  <si>
    <t>GТ006027</t>
  </si>
  <si>
    <t>GТ072387</t>
  </si>
  <si>
    <t>GТ081091</t>
  </si>
  <si>
    <t>G930.05.35.02.401Б</t>
  </si>
  <si>
    <t>GТ074699</t>
  </si>
  <si>
    <t>G960200006000Б-01</t>
  </si>
  <si>
    <t>GТ073150</t>
  </si>
  <si>
    <t>0310439</t>
  </si>
  <si>
    <t>GТ077673</t>
  </si>
  <si>
    <t>GТ7911126606</t>
  </si>
  <si>
    <t>GТ203558</t>
  </si>
  <si>
    <t>GТ074716</t>
  </si>
  <si>
    <t>GЖКН.05.00.00.518Я</t>
  </si>
  <si>
    <t>GТ081092</t>
  </si>
  <si>
    <t>GТ080926</t>
  </si>
  <si>
    <t>GТ064872</t>
  </si>
  <si>
    <t>GТ097720</t>
  </si>
  <si>
    <t>GТ081089</t>
  </si>
  <si>
    <t>G53.71.11.0025</t>
  </si>
  <si>
    <t>GТ080147</t>
  </si>
  <si>
    <t>GТ074705</t>
  </si>
  <si>
    <t>GТ078127</t>
  </si>
  <si>
    <t>GТ7788382280</t>
  </si>
  <si>
    <t>GТ070494</t>
  </si>
  <si>
    <t>GТ7788382766</t>
  </si>
  <si>
    <t>GТ7301905789</t>
  </si>
  <si>
    <t>GТ074723</t>
  </si>
  <si>
    <t>G12.84.99.0018</t>
  </si>
  <si>
    <t>GТ080177</t>
  </si>
  <si>
    <t>GТ046350</t>
  </si>
  <si>
    <t>GТ008693</t>
  </si>
  <si>
    <t>GТ068523</t>
  </si>
  <si>
    <t>G0158825</t>
  </si>
  <si>
    <t>0328422</t>
  </si>
  <si>
    <t>GТ081090</t>
  </si>
  <si>
    <t>GТ074722</t>
  </si>
  <si>
    <t>G0232770</t>
  </si>
  <si>
    <t>GТ071235</t>
  </si>
  <si>
    <t>GТ068981</t>
  </si>
  <si>
    <t>GТ076715</t>
  </si>
  <si>
    <t>GТ7915097603</t>
  </si>
  <si>
    <t>GТ5214101226</t>
  </si>
  <si>
    <t>GТ069171</t>
  </si>
  <si>
    <t>GТ068417</t>
  </si>
  <si>
    <t>GТ071004</t>
  </si>
  <si>
    <t>GТ4312123504</t>
  </si>
  <si>
    <t>GТ7947261690</t>
  </si>
  <si>
    <t>GТ202841</t>
  </si>
  <si>
    <t>GТ070676</t>
  </si>
  <si>
    <t>GТ073223</t>
  </si>
  <si>
    <t>0309180</t>
  </si>
  <si>
    <t>G47.75.99.0562</t>
  </si>
  <si>
    <t>GТ067443</t>
  </si>
  <si>
    <t>GТ071197</t>
  </si>
  <si>
    <t>G22.01.01.0040</t>
  </si>
  <si>
    <t>GТ034049</t>
  </si>
  <si>
    <t>G25.49.10.1612</t>
  </si>
  <si>
    <t>GТ077168</t>
  </si>
  <si>
    <t>GТ073820</t>
  </si>
  <si>
    <t>GТ050445</t>
  </si>
  <si>
    <t>GТ078124</t>
  </si>
  <si>
    <t>GТ002904</t>
  </si>
  <si>
    <t>GТ2140000605</t>
  </si>
  <si>
    <t>GТ7946980190</t>
  </si>
  <si>
    <t>GТ103977</t>
  </si>
  <si>
    <t>G007956</t>
  </si>
  <si>
    <t>G008119</t>
  </si>
  <si>
    <t>G008469</t>
  </si>
  <si>
    <t>G008470</t>
  </si>
  <si>
    <t>G008541</t>
  </si>
  <si>
    <t>G008466</t>
  </si>
  <si>
    <t>G008468</t>
  </si>
  <si>
    <t>G008471</t>
  </si>
  <si>
    <t>G008467</t>
  </si>
  <si>
    <t>G008518</t>
  </si>
  <si>
    <t>GТ071648</t>
  </si>
  <si>
    <t>G008465</t>
  </si>
  <si>
    <t>G008464</t>
  </si>
  <si>
    <t>0317621</t>
  </si>
  <si>
    <t>0353760</t>
  </si>
  <si>
    <t>GТ7810001222</t>
  </si>
  <si>
    <t>GТ7810002032</t>
  </si>
  <si>
    <t>GТ7810004060</t>
  </si>
  <si>
    <t>GТ7810005070</t>
  </si>
  <si>
    <t>GТ7810007090</t>
  </si>
  <si>
    <t>0337130</t>
  </si>
  <si>
    <t>GТ076668</t>
  </si>
  <si>
    <t>GТ074703</t>
  </si>
  <si>
    <t>GТ070421</t>
  </si>
  <si>
    <t>GТ000575</t>
  </si>
  <si>
    <t>GТ077041</t>
  </si>
  <si>
    <t>G47.75.99.0575</t>
  </si>
  <si>
    <t>GТ073077</t>
  </si>
  <si>
    <t>GТ1493000084</t>
  </si>
  <si>
    <t>GТ065106</t>
  </si>
  <si>
    <t>GТ070597</t>
  </si>
  <si>
    <t>GТ078891</t>
  </si>
  <si>
    <t>GТ078150</t>
  </si>
  <si>
    <t>GТ080217</t>
  </si>
  <si>
    <t>GТ076786</t>
  </si>
  <si>
    <t>0065047</t>
  </si>
  <si>
    <t>GТ080998</t>
  </si>
  <si>
    <t>GТ080970</t>
  </si>
  <si>
    <t>G25.43.99.0833</t>
  </si>
  <si>
    <t>GТ7788385580</t>
  </si>
  <si>
    <t>GТ069051</t>
  </si>
  <si>
    <t>GА23-02171РТМ-А23-00</t>
  </si>
  <si>
    <t>GТ075414</t>
  </si>
  <si>
    <t>GТ7920126565</t>
  </si>
  <si>
    <t>GТ073955</t>
  </si>
  <si>
    <t>GТ073995</t>
  </si>
  <si>
    <t>GТ067394</t>
  </si>
  <si>
    <t>GТ081876</t>
  </si>
  <si>
    <t>GТ265945</t>
  </si>
  <si>
    <t>GТ069499</t>
  </si>
  <si>
    <t>0347978</t>
  </si>
  <si>
    <t>0065044</t>
  </si>
  <si>
    <t>GТ075444</t>
  </si>
  <si>
    <t>G53.71.11.0021</t>
  </si>
  <si>
    <t>G950301300801</t>
  </si>
  <si>
    <t>GТ080197</t>
  </si>
  <si>
    <t>G0149566</t>
  </si>
  <si>
    <t>GТ080215</t>
  </si>
  <si>
    <t>GТ071188</t>
  </si>
  <si>
    <t>GТ006408</t>
  </si>
  <si>
    <t>GТ014233</t>
  </si>
  <si>
    <t>GТ070971</t>
  </si>
  <si>
    <t>GТ077599</t>
  </si>
  <si>
    <t>GТ7925093507</t>
  </si>
  <si>
    <t>GТ098650</t>
  </si>
  <si>
    <t>GТ075445</t>
  </si>
  <si>
    <t>GПП-31200702Т3</t>
  </si>
  <si>
    <t>G0125983</t>
  </si>
  <si>
    <t>0323046</t>
  </si>
  <si>
    <t>GТ002487</t>
  </si>
  <si>
    <t>G25.43.99.0920</t>
  </si>
  <si>
    <t>GТ098625</t>
  </si>
  <si>
    <t>GТ069172</t>
  </si>
  <si>
    <t>0318764</t>
  </si>
  <si>
    <t>GТ072248</t>
  </si>
  <si>
    <t>GТ080905</t>
  </si>
  <si>
    <t>GТ080944</t>
  </si>
  <si>
    <t>GТ070442</t>
  </si>
  <si>
    <t>G99.99.99.4515</t>
  </si>
  <si>
    <t>G47.75.99.0083</t>
  </si>
  <si>
    <t>G930.04.04.01.447А</t>
  </si>
  <si>
    <t>GТ068940</t>
  </si>
  <si>
    <t>G930.04.00.00.629Я</t>
  </si>
  <si>
    <t>GТ078972</t>
  </si>
  <si>
    <t>GТ067379</t>
  </si>
  <si>
    <t>GТ073993</t>
  </si>
  <si>
    <t>GТ080916</t>
  </si>
  <si>
    <t>GТ077641</t>
  </si>
  <si>
    <t>GТ075483</t>
  </si>
  <si>
    <t>0323048</t>
  </si>
  <si>
    <t>GТ067353</t>
  </si>
  <si>
    <t>GТ077562</t>
  </si>
  <si>
    <t>0345300</t>
  </si>
  <si>
    <t>0065146</t>
  </si>
  <si>
    <t>0065147</t>
  </si>
  <si>
    <t>GР40043</t>
  </si>
  <si>
    <t>GТ071014</t>
  </si>
  <si>
    <t>G008120</t>
  </si>
  <si>
    <t>GТ071701</t>
  </si>
  <si>
    <t>GТ7788059157</t>
  </si>
  <si>
    <t>GТ067093</t>
  </si>
  <si>
    <t>GТ080962</t>
  </si>
  <si>
    <t>GТ078854</t>
  </si>
  <si>
    <t>GТ4312123605</t>
  </si>
  <si>
    <t>GТ103139</t>
  </si>
  <si>
    <t>GТ068101</t>
  </si>
  <si>
    <t>GТ081259</t>
  </si>
  <si>
    <t>GТ071672</t>
  </si>
  <si>
    <t>G25.43.99.0945</t>
  </si>
  <si>
    <t>GТ071011</t>
  </si>
  <si>
    <t>GТ078548</t>
  </si>
  <si>
    <t>G54.71.18.0004</t>
  </si>
  <si>
    <t>GТ073200</t>
  </si>
  <si>
    <t>GТ7780385750</t>
  </si>
  <si>
    <t>GТ069473</t>
  </si>
  <si>
    <t>GТ072321</t>
  </si>
  <si>
    <t>GТ068136</t>
  </si>
  <si>
    <t>GТ216093</t>
  </si>
  <si>
    <t>GТ080976</t>
  </si>
  <si>
    <t>G22.14.99.0005</t>
  </si>
  <si>
    <t>GТ070460</t>
  </si>
  <si>
    <t>GКДМ4913</t>
  </si>
  <si>
    <t>GТ038442</t>
  </si>
  <si>
    <t>GТ077621</t>
  </si>
  <si>
    <t>GТ070972</t>
  </si>
  <si>
    <t>G007812</t>
  </si>
  <si>
    <t>GТ070697</t>
  </si>
  <si>
    <t>GТ065471</t>
  </si>
  <si>
    <t>GТ072162</t>
  </si>
  <si>
    <t>G22.01.01.0057</t>
  </si>
  <si>
    <t>G0204444</t>
  </si>
  <si>
    <t>GТ073373</t>
  </si>
  <si>
    <t>GТ065003</t>
  </si>
  <si>
    <t>GТ070466</t>
  </si>
  <si>
    <t>G25.39.30.0033</t>
  </si>
  <si>
    <t>GТ078076</t>
  </si>
  <si>
    <t>GТ076868</t>
  </si>
  <si>
    <t>G0218475</t>
  </si>
  <si>
    <t>G12081401405</t>
  </si>
  <si>
    <t>GТ7788385577</t>
  </si>
  <si>
    <t>G950.30.43.02.801Я</t>
  </si>
  <si>
    <t>GТ067122</t>
  </si>
  <si>
    <t>GТ7785016022</t>
  </si>
  <si>
    <t>GТ080963</t>
  </si>
  <si>
    <t>GТ070565</t>
  </si>
  <si>
    <t>GТ074038</t>
  </si>
  <si>
    <t>GТ7788382192</t>
  </si>
  <si>
    <t>GТ072913</t>
  </si>
  <si>
    <t>GТ074045</t>
  </si>
  <si>
    <t>GТ078130</t>
  </si>
  <si>
    <t>GТ080908</t>
  </si>
  <si>
    <t>G54.71.18.0003</t>
  </si>
  <si>
    <t>GТ076345</t>
  </si>
  <si>
    <t>G47.75.99.0040</t>
  </si>
  <si>
    <t>GТ076788</t>
  </si>
  <si>
    <t>GТ103123</t>
  </si>
  <si>
    <t>GКДРМ6123</t>
  </si>
  <si>
    <t>GТ078175</t>
  </si>
  <si>
    <t>GТ006411</t>
  </si>
  <si>
    <t>GТ071196</t>
  </si>
  <si>
    <t>GТ7788385486</t>
  </si>
  <si>
    <t>GТ7788385275</t>
  </si>
  <si>
    <t>GТ7788382332</t>
  </si>
  <si>
    <t>GТ082187</t>
  </si>
  <si>
    <t>GТ078702</t>
  </si>
  <si>
    <t>GТ076858</t>
  </si>
  <si>
    <t>GТ068421</t>
  </si>
  <si>
    <t>GТ068972</t>
  </si>
  <si>
    <t>GТ080189</t>
  </si>
  <si>
    <t>GТ078123</t>
  </si>
  <si>
    <t>GТ076653</t>
  </si>
  <si>
    <t>GТ067461</t>
  </si>
  <si>
    <t>GТ071019</t>
  </si>
  <si>
    <t>GТ078989</t>
  </si>
  <si>
    <t>GТ080873</t>
  </si>
  <si>
    <t>GТ006547</t>
  </si>
  <si>
    <t>GЖКН6291-01_ЗЧ</t>
  </si>
  <si>
    <t>G41.45.99.0197</t>
  </si>
  <si>
    <t>GТ070454</t>
  </si>
  <si>
    <t>0348662</t>
  </si>
  <si>
    <t>GТ7788385488</t>
  </si>
  <si>
    <t>0348664</t>
  </si>
  <si>
    <t>G47.75.99.0084</t>
  </si>
  <si>
    <t>GТ098642</t>
  </si>
  <si>
    <t>G87.13.14.0001</t>
  </si>
  <si>
    <t>GТ072221</t>
  </si>
  <si>
    <t>GТ092458</t>
  </si>
  <si>
    <t>0281040</t>
  </si>
  <si>
    <t>GТ7788382662</t>
  </si>
  <si>
    <t>GТ080987</t>
  </si>
  <si>
    <t>GТ072059</t>
  </si>
  <si>
    <t>G47.75.99.0075</t>
  </si>
  <si>
    <t>GТ065681</t>
  </si>
  <si>
    <t>GТ7788038154</t>
  </si>
  <si>
    <t>GТ067318</t>
  </si>
  <si>
    <t>GТ083467</t>
  </si>
  <si>
    <t>GТ070995</t>
  </si>
  <si>
    <t>GТ067453</t>
  </si>
  <si>
    <t>GТ076803</t>
  </si>
  <si>
    <t>GТ070980</t>
  </si>
  <si>
    <t>GТ067067</t>
  </si>
  <si>
    <t>GТ081106</t>
  </si>
  <si>
    <t>GПП3.03.00.00.443Я</t>
  </si>
  <si>
    <t>GТ078894</t>
  </si>
  <si>
    <t>GТ068937</t>
  </si>
  <si>
    <t>GТ7785043105</t>
  </si>
  <si>
    <t>GТ065134</t>
  </si>
  <si>
    <t>G41.45.99.0139</t>
  </si>
  <si>
    <t>0356826</t>
  </si>
  <si>
    <t>GТ078919</t>
  </si>
  <si>
    <t>GТ078656</t>
  </si>
  <si>
    <t>GТ078934</t>
  </si>
  <si>
    <t>GТ072284</t>
  </si>
  <si>
    <t>GТ076246</t>
  </si>
  <si>
    <t>G54-50794А</t>
  </si>
  <si>
    <t>GТ7785014020</t>
  </si>
  <si>
    <t>GТ046388</t>
  </si>
  <si>
    <t>G0138624</t>
  </si>
  <si>
    <t>GТ7788385285</t>
  </si>
  <si>
    <t>GТ002410</t>
  </si>
  <si>
    <t>GТ067770</t>
  </si>
  <si>
    <t>GТ065011</t>
  </si>
  <si>
    <t>GТ078853</t>
  </si>
  <si>
    <t>GТ080190</t>
  </si>
  <si>
    <t>G41.45.99.0140</t>
  </si>
  <si>
    <t>GТ009596</t>
  </si>
  <si>
    <t>GТ067199</t>
  </si>
  <si>
    <t>GТ070469</t>
  </si>
  <si>
    <t>GТ069238</t>
  </si>
  <si>
    <t>GТ076936</t>
  </si>
  <si>
    <t>GТ065752</t>
  </si>
  <si>
    <t>GТ098695</t>
  </si>
  <si>
    <t>GТ070935</t>
  </si>
  <si>
    <t>GТ077376</t>
  </si>
  <si>
    <t>0295215</t>
  </si>
  <si>
    <t>GТ072246</t>
  </si>
  <si>
    <t>GТ080889</t>
  </si>
  <si>
    <t>GТ006557</t>
  </si>
  <si>
    <t>G002510</t>
  </si>
  <si>
    <t>G54-44455</t>
  </si>
  <si>
    <t>GТ070381</t>
  </si>
  <si>
    <t>G41.11.10.0047</t>
  </si>
  <si>
    <t>GТ071449</t>
  </si>
  <si>
    <t>GТ078125</t>
  </si>
  <si>
    <t>GТ068900</t>
  </si>
  <si>
    <t>GТ075818</t>
  </si>
  <si>
    <t>G0140085</t>
  </si>
  <si>
    <t>G25.43.99.0121</t>
  </si>
  <si>
    <t>GТ076870</t>
  </si>
  <si>
    <t>GТ078526</t>
  </si>
  <si>
    <t>GТ065031</t>
  </si>
  <si>
    <t>GТ078920</t>
  </si>
  <si>
    <t>GТ7788382206</t>
  </si>
  <si>
    <t>GТ080906</t>
  </si>
  <si>
    <t>G47.85.99.0006</t>
  </si>
  <si>
    <t>GТ103117</t>
  </si>
  <si>
    <t>G930.09.01.09.602Я</t>
  </si>
  <si>
    <t>GТ070997</t>
  </si>
  <si>
    <t>GТ080931</t>
  </si>
  <si>
    <t>G47.75.10.0188</t>
  </si>
  <si>
    <t>GТ070445</t>
  </si>
  <si>
    <t>GТ078868</t>
  </si>
  <si>
    <t>GТ097988</t>
  </si>
  <si>
    <t>GТ072148</t>
  </si>
  <si>
    <t>G0124919</t>
  </si>
  <si>
    <t>GТ238146</t>
  </si>
  <si>
    <t>G950.09.17.08.301Я</t>
  </si>
  <si>
    <t>G0138620</t>
  </si>
  <si>
    <t>GТ067754</t>
  </si>
  <si>
    <t>GТ1493000005</t>
  </si>
  <si>
    <t>GТ078849</t>
  </si>
  <si>
    <t>G12.87.99.0038</t>
  </si>
  <si>
    <t>GТ076664</t>
  </si>
  <si>
    <t>0314100</t>
  </si>
  <si>
    <t>GТ080990</t>
  </si>
  <si>
    <t>GТ069405</t>
  </si>
  <si>
    <t>GТ080160</t>
  </si>
  <si>
    <t>GТ072119</t>
  </si>
  <si>
    <t>GТ103214</t>
  </si>
  <si>
    <t>GГСТ0179</t>
  </si>
  <si>
    <t>GТ7120000260</t>
  </si>
  <si>
    <t>GЭ831</t>
  </si>
  <si>
    <t>GТ073425</t>
  </si>
  <si>
    <t>G0123669</t>
  </si>
  <si>
    <t>GТ064988</t>
  </si>
  <si>
    <t>GТ065561</t>
  </si>
  <si>
    <t>G25.39.30.0093</t>
  </si>
  <si>
    <t>GТ077696</t>
  </si>
  <si>
    <t>GТ078083</t>
  </si>
  <si>
    <t>GТ076659</t>
  </si>
  <si>
    <t>GТ077698</t>
  </si>
  <si>
    <t>GТ068415</t>
  </si>
  <si>
    <t>GРСМ101215401</t>
  </si>
  <si>
    <t>GТ098525</t>
  </si>
  <si>
    <t>GТ076655</t>
  </si>
  <si>
    <t>GТ075843</t>
  </si>
  <si>
    <t>GТ265863</t>
  </si>
  <si>
    <t>ДРОБЬ ДСЛ 05 545 ГОСТ 11964-81</t>
  </si>
  <si>
    <t>GТ4310500009</t>
  </si>
  <si>
    <t>G007810</t>
  </si>
  <si>
    <t>G0055392</t>
  </si>
  <si>
    <t>GТ5500501064</t>
  </si>
  <si>
    <t>GТ5930000818</t>
  </si>
  <si>
    <t>GТ099218</t>
  </si>
  <si>
    <t>Хомут 4,8х150</t>
  </si>
  <si>
    <t>Электрод "Арсенал" МР-3 диам. 3 мм АРС ГОСТ 9466-75</t>
  </si>
  <si>
    <t>Цепь А2-2,5-13х36 ТУ 12.0173856.015-88</t>
  </si>
  <si>
    <t>Хомут 16-25(27)мм</t>
  </si>
  <si>
    <t>БОНКА 162.77.114</t>
  </si>
  <si>
    <t>GТ8903023801</t>
  </si>
  <si>
    <t>GТ8802222500</t>
  </si>
  <si>
    <t>GТ560010925</t>
  </si>
  <si>
    <t>Шарик Б22,225-200 ГОСТ 3722-81</t>
  </si>
  <si>
    <t>Шарик ф9,0мм</t>
  </si>
  <si>
    <t>G53.73.99.0002</t>
  </si>
  <si>
    <t>GТ103857</t>
  </si>
  <si>
    <t>GТ7210130421</t>
  </si>
  <si>
    <t>0343782</t>
  </si>
  <si>
    <t>0343780</t>
  </si>
  <si>
    <t>GТ031009</t>
  </si>
  <si>
    <t>G0188849</t>
  </si>
  <si>
    <t>G002194</t>
  </si>
  <si>
    <t>G002195</t>
  </si>
  <si>
    <t>G0146251</t>
  </si>
  <si>
    <t>G0259488</t>
  </si>
  <si>
    <t>G0263410</t>
  </si>
  <si>
    <t>G0185034</t>
  </si>
  <si>
    <t>0310222</t>
  </si>
  <si>
    <t>0307075</t>
  </si>
  <si>
    <t>G0129848</t>
  </si>
  <si>
    <t>G0218449</t>
  </si>
  <si>
    <t>GТ9440002247</t>
  </si>
  <si>
    <t>G001726</t>
  </si>
  <si>
    <t>G0252374</t>
  </si>
  <si>
    <t>GТ7210130028</t>
  </si>
  <si>
    <t>GТ5702800166</t>
  </si>
  <si>
    <t>G008461</t>
  </si>
  <si>
    <t>GТ1606080000</t>
  </si>
  <si>
    <t>GТ5201013062</t>
  </si>
  <si>
    <t>G0184826</t>
  </si>
  <si>
    <t>GТ7210175825</t>
  </si>
  <si>
    <t>G0239420</t>
  </si>
  <si>
    <t>G0249454</t>
  </si>
  <si>
    <t>G0060431</t>
  </si>
  <si>
    <t>G0257200</t>
  </si>
  <si>
    <t>GТ7210130829</t>
  </si>
  <si>
    <t>G0252377</t>
  </si>
  <si>
    <t>GТ104352</t>
  </si>
  <si>
    <t>GТ7210130202</t>
  </si>
  <si>
    <t>G0183376</t>
  </si>
  <si>
    <t>G004253</t>
  </si>
  <si>
    <t>0332922</t>
  </si>
  <si>
    <t>G0054511</t>
  </si>
  <si>
    <t>G001833</t>
  </si>
  <si>
    <t>GТ7210130045</t>
  </si>
  <si>
    <t>GТ7210130137</t>
  </si>
  <si>
    <t>GТ207154</t>
  </si>
  <si>
    <t>GТ099233</t>
  </si>
  <si>
    <t>GТ7210131867</t>
  </si>
  <si>
    <t>GТ7210130835</t>
  </si>
  <si>
    <t>0345972</t>
  </si>
  <si>
    <t>GТ5600100376</t>
  </si>
  <si>
    <t>GТ099344</t>
  </si>
  <si>
    <t>G0184777</t>
  </si>
  <si>
    <t>G0245784</t>
  </si>
  <si>
    <t>G0239971</t>
  </si>
  <si>
    <t>GТ5702806590</t>
  </si>
  <si>
    <t>GТ104406</t>
  </si>
  <si>
    <t>GТ104407</t>
  </si>
  <si>
    <t>0326830</t>
  </si>
  <si>
    <t>G0060428</t>
  </si>
  <si>
    <t>GТ9423000336</t>
  </si>
  <si>
    <t>G0132029</t>
  </si>
  <si>
    <t>GТ082976</t>
  </si>
  <si>
    <t>GТ098624</t>
  </si>
  <si>
    <t>G003346</t>
  </si>
  <si>
    <t>GТ099428</t>
  </si>
  <si>
    <t>G002446</t>
  </si>
  <si>
    <t>0327577</t>
  </si>
  <si>
    <t>G25.39.30.0031</t>
  </si>
  <si>
    <t>0354073</t>
  </si>
  <si>
    <t>G25.39.30.0043</t>
  </si>
  <si>
    <t>G25.39.30.0029</t>
  </si>
  <si>
    <t>G25.39.30.0113</t>
  </si>
  <si>
    <t>Буфер 88.47.371</t>
  </si>
  <si>
    <t>Кольцо 007-011-25-2-51-1668 ТУ 2531-260-00149245-00</t>
  </si>
  <si>
    <t>Кольцо уплотнительное 08-002522-00</t>
  </si>
  <si>
    <t>Кольцо уплотнительное 08-002559-00</t>
  </si>
  <si>
    <t>Комплект уплотнений в сборе RSK 803850-Т46Т (RSK803850-T46+ORAR00460-N7T40)</t>
  </si>
  <si>
    <t>Комплект уплотнений в сборе RSK802900-T46T (RSK802900-T46+ORAR00453-N7T40)</t>
  </si>
  <si>
    <t>Уплотнение TCS102R-255X268X10-AM76+POM71</t>
  </si>
  <si>
    <t>Уплотнение TCS102R-295X308X10-AM76+POM71</t>
  </si>
  <si>
    <t>Грязесъемник WE5100500-M12T</t>
  </si>
  <si>
    <t>Грязесъемник с двумя кольцами WEYR000010 (WEG304100-Т46+ORAR00385TN8M71+ORAR00463TN8M71)</t>
  </si>
  <si>
    <t>Комплект уплотнений в сборе RSYR000004 (RSK804100-T46+ORAR00462TN8M71)</t>
  </si>
  <si>
    <t>Грязесъемник с двумя кольцами WEG202900-T46T (WEG 202900-Т46+ORAR00381-N7T40+ORAR 00277-N7083)</t>
  </si>
  <si>
    <t>Манжета 180Х220Х15 TC NBR</t>
  </si>
  <si>
    <t>Рукава SGIOH 90/115 X'Sil</t>
  </si>
  <si>
    <t>Кольцо 112-118-30-2-3 ГОСТ 9833-73/ГОСТ 18829-73</t>
  </si>
  <si>
    <t>Комплект уплотнений Trelleborg WEYR000010</t>
  </si>
  <si>
    <t>Ремень клиновой А-2500</t>
  </si>
  <si>
    <t>Шланг DPSII-5515-X'Sil-(25mmx25mmx2000mm)</t>
  </si>
  <si>
    <t>Кольцо 030-035-30 ГНИ-75 ТУ-2539-002-49247031-2011</t>
  </si>
  <si>
    <t>Кольцо 045-050-30-2 ТЕР-10</t>
  </si>
  <si>
    <t>Кольцо опорно-штоковое Е21Т-063-10-2.5</t>
  </si>
  <si>
    <t>Пластина ПИК 220-04</t>
  </si>
  <si>
    <t>Резинка-ластик</t>
  </si>
  <si>
    <t>Рукав 40У-54-7</t>
  </si>
  <si>
    <t>Грязесъемник XXYR000203 (WEG303400-T46+ORAR00457-N7T40+ORAR00382-N7083)</t>
  </si>
  <si>
    <t>Кольцо 240-250-58-2-3 01000580811000</t>
  </si>
  <si>
    <t>Комплект уплотнений в сборе RSK 803100-Т46Т (RSK803100-T46+ORAR00454-N7T40)</t>
  </si>
  <si>
    <t>Кольцо 012-016-25 (ГНИ 75) ТУ 2539-002-49247031-2011</t>
  </si>
  <si>
    <t>Кольцо 026-032-36 ГНИ-75 ТУ-2539-002-49247031-2011</t>
  </si>
  <si>
    <t>Кольцо 039-045-36 ГНИ-75 ТУ-2539-002-49247031-2011</t>
  </si>
  <si>
    <t>Кольцо 069-075-36-2 ТЕР-10</t>
  </si>
  <si>
    <t>Кольцо 075-081-36 ГНИ-75 ТУ-2539-002-49247031-2011</t>
  </si>
  <si>
    <t>Кольцо 079-085-36-2 ТЕР-10</t>
  </si>
  <si>
    <t>Кольцо 115-125-58-2 ТЕР-10</t>
  </si>
  <si>
    <t>Комплект уплотнений в сборе RSK803400-T46+ORAR00457-N7T40</t>
  </si>
  <si>
    <t>Лента ФУМ 19х0,2х15 TIM MB1519-060</t>
  </si>
  <si>
    <t>Манжета армированная 2,2-125х150-12 ГОСТ 8752-79</t>
  </si>
  <si>
    <t>Муфта  PPRC 20 (РосТурПласт)</t>
  </si>
  <si>
    <t>Кольцо 034-040-36 ГНИ-75 ТУ-2539-002-49247031-2011</t>
  </si>
  <si>
    <t>Кольцо 040-045-30-2 ТЕР-10</t>
  </si>
  <si>
    <t>Кольцо 075-085-58-2 ТУ 2531-26000149245-00</t>
  </si>
  <si>
    <t>Кольцо упругое 400499</t>
  </si>
  <si>
    <t>ПРОКЛАДКА 162.39.105</t>
  </si>
  <si>
    <t>Кольцо 021-025-25-2-2 ГОСТ 18829-73/ ГОСТ 9833-73</t>
  </si>
  <si>
    <t>Кольцо 022-026-25-2 ТЕР-10</t>
  </si>
  <si>
    <t>РУКАВ НАПОРНО-ВСАСЫВАЮЩИЙ S-FLEX MБC SD OIL d50 Р10</t>
  </si>
  <si>
    <t>Манжета 1.2-65х90-3 ГОСТ 8752-79 / ОСТ 3805146-78</t>
  </si>
  <si>
    <t>ВТУЛКА АМОРТИЗАТОРА 77.29.663</t>
  </si>
  <si>
    <t>Кольцо 015-018-19-2-3 ГОСТ 9833-73</t>
  </si>
  <si>
    <t>Кольцо 032-038-36 (ГНИ 75) ТУ-2539-002-49247031-2011</t>
  </si>
  <si>
    <t>Кольцо 042-050-46  (ГНИ 75) ТУ 2539-002-49247031-2011</t>
  </si>
  <si>
    <t>Манжета 1.2-65х90 ГОСТ 8752-79</t>
  </si>
  <si>
    <t>Комплект уплотнений в сборе RSK301000-T46T</t>
  </si>
  <si>
    <t>Комплект уплотнений в сборе RR1301000-Z54T</t>
  </si>
  <si>
    <t>Кольцо 118-124-36-2-3 ГОСТ 18829-2017/ГОСТ 9833-73</t>
  </si>
  <si>
    <t>Кольцо 018-022-25 ГНИ-75 ТУ-2539-002-49247031-2011</t>
  </si>
  <si>
    <t>Манжета 180х220х15 BASL</t>
  </si>
  <si>
    <t>Уплотнение торцевое TLDOA3850-2LT07</t>
  </si>
  <si>
    <t>КОЛЬЦО УПЛОТНИТЕЛЬНОЕ 77.55.145А</t>
  </si>
  <si>
    <t>Кольцо 130-135-30-2-3 ГОСТ 18829-73</t>
  </si>
  <si>
    <t>Рукав III кислор.6,3 мм-2.0(20 атм)ГОСТ 9356-76</t>
  </si>
  <si>
    <t>КОЛЬЦО УПЛОТНИТЕЛЬНОЕ 77.37.143А</t>
  </si>
  <si>
    <t>Кольцо 104-110-36</t>
  </si>
  <si>
    <t>Кольцо 014-018-25-2 (ГНИ 75) ТУ-2539-002-49247031-2011</t>
  </si>
  <si>
    <t>Кольцо уплотнительное 00184</t>
  </si>
  <si>
    <t>Контакт 7814046</t>
  </si>
  <si>
    <t>Кольцо уплотнительное 012-016-25-2-2 ГОСТ 9833-73/ГОСТ 18829-73</t>
  </si>
  <si>
    <t>КОЛЬЦО УПЛОТНИТ.РЕЗИН.ФОРМ. 00195</t>
  </si>
  <si>
    <t>Кольцо резиновое 013-017-25-2-2 ГОСТ 9833-73</t>
  </si>
  <si>
    <t>Ботинки цельноюфтевые с мет. носком</t>
  </si>
  <si>
    <t>Краги желтые с подкладкой  65 см (1475),1/60</t>
  </si>
  <si>
    <t>Паста для очистки рук "Чистая звезда" (200 мл)</t>
  </si>
  <si>
    <t>Костюм раб. муж./жен.</t>
  </si>
  <si>
    <t>Держатель предфильтра МК 51</t>
  </si>
  <si>
    <t>Перчатки КЩС тип 1 ГОСТ 20010-93</t>
  </si>
  <si>
    <t>Перчатки х/б 5-и нитка 10 кл. "Лайт" с ПВХ " 18р.</t>
  </si>
  <si>
    <t>Перчатки х/б с двойным латексным покрытием</t>
  </si>
  <si>
    <t>Респиратор RK 6030</t>
  </si>
  <si>
    <t>Мыло туалетное</t>
  </si>
  <si>
    <t>GТ9010201015</t>
  </si>
  <si>
    <t>G004795</t>
  </si>
  <si>
    <t>G005941</t>
  </si>
  <si>
    <t>GТ9021501023</t>
  </si>
  <si>
    <t>GТ257005109</t>
  </si>
  <si>
    <t>GТ1487100000</t>
  </si>
  <si>
    <t>G007611</t>
  </si>
  <si>
    <t>G006297</t>
  </si>
  <si>
    <t>G0169597</t>
  </si>
  <si>
    <t>Швеллер 10П ГОСТ 8240-97/295-09Г2С-св-15 ГОСТ 19281-2014</t>
  </si>
  <si>
    <t>0298248</t>
  </si>
  <si>
    <t>G0133451</t>
  </si>
  <si>
    <t>0327812</t>
  </si>
  <si>
    <t>0342422</t>
  </si>
  <si>
    <t>GТ2140000012</t>
  </si>
  <si>
    <t>GТ089309</t>
  </si>
  <si>
    <t>0312971</t>
  </si>
  <si>
    <t>GТ7137050031</t>
  </si>
  <si>
    <t>0310607</t>
  </si>
  <si>
    <t>G0154795</t>
  </si>
  <si>
    <t>G0216624</t>
  </si>
  <si>
    <t>G0162060</t>
  </si>
  <si>
    <t>G008584</t>
  </si>
  <si>
    <t>G0188793</t>
  </si>
  <si>
    <t>G0266139</t>
  </si>
  <si>
    <t>0288127</t>
  </si>
  <si>
    <t>GТ109605</t>
  </si>
  <si>
    <t>0298250</t>
  </si>
  <si>
    <t>GТ7137050036</t>
  </si>
  <si>
    <t>0316401</t>
  </si>
  <si>
    <t>G0230858</t>
  </si>
  <si>
    <t>0315164</t>
  </si>
  <si>
    <t>0331530</t>
  </si>
  <si>
    <t>0311324</t>
  </si>
  <si>
    <t>0298251</t>
  </si>
  <si>
    <t>G0230857</t>
  </si>
  <si>
    <t>G0259988</t>
  </si>
  <si>
    <t>G0141829</t>
  </si>
  <si>
    <t>Климатическая система "Август 23БС-Т-11-03" 00-310011-03</t>
  </si>
  <si>
    <t>Климатическая система "Август 23БС-Т-3502К"</t>
  </si>
  <si>
    <t>Климатическая система "Август 23БС-ТГ-511" 00-310511-00</t>
  </si>
  <si>
    <t>Климатическая система "Август 23БС-ТГ-511К1" 00-310511-10</t>
  </si>
  <si>
    <t>Кондиционер "Август-23БС-ТГ-122М2"</t>
  </si>
  <si>
    <t>КОНДИЦИОНЕР KL20/4/BLECH/24V</t>
  </si>
  <si>
    <t>Отопитель воздушный /Air heater PLANAR-2D-24-S-6955</t>
  </si>
  <si>
    <t>Подогреватель ПЖД 30Л-1015006</t>
  </si>
  <si>
    <t>Подогреватель предпусковой дизельный 35SP-24-Т40</t>
  </si>
  <si>
    <t>Радиатор Б 1106К.1301.0000</t>
  </si>
  <si>
    <t>Радиатор Б 4001К.1301.0000-10 ТУ 34 30-052-22593845-2009</t>
  </si>
  <si>
    <t>Радиатор БЭ 2001-60.380К.1301.0000</t>
  </si>
  <si>
    <t>Теплообменник  продукционный КК3286.000</t>
  </si>
  <si>
    <t>Климатическая система "Август 23БС-Т-11-01"</t>
  </si>
  <si>
    <t>Климатическая система "Август 23БС-Т-11-02"</t>
  </si>
  <si>
    <t>Комплект климатической системы "Август 23БС-Т-3502К-02" 00-313502-20</t>
  </si>
  <si>
    <t>Радиатор БЭ 1501-60.380К.1301.0000</t>
  </si>
  <si>
    <t>Климатическая система "Август 23БС-Т-11-04" 00-310011-04</t>
  </si>
  <si>
    <t>Подогреватель ПЖД 600И-1015006-01 ГОСТ(ТУ)-37.001.292-72</t>
  </si>
  <si>
    <t>Климатическая система "Август 23БС-ТК-25.02ЯМ1" комплект поставки 00-312502-20</t>
  </si>
  <si>
    <t>Кондиционер "Август-23БС-ТГ-122М2-02"</t>
  </si>
  <si>
    <t>Отопитель воздушный PLANAR-2D-24-S-6960</t>
  </si>
  <si>
    <t>Климатическая система "Август 23БС-Т-11-30" 00-310011-30</t>
  </si>
  <si>
    <t>Воздушный отопитель Airtronic S3 D2L 24 V Commercial 25.2954.05.0000</t>
  </si>
  <si>
    <t>Комплект климатической системы "Август 23БС-Т-11-05" 00-310011-05</t>
  </si>
  <si>
    <t>Кондиционер "Август-23БС-ТГ-122М2-01"</t>
  </si>
  <si>
    <t>Отопитель "Август 23БС-Т-11" 25-310011-00</t>
  </si>
  <si>
    <t>Отопитель дополнительный Xeros 4200 24В 22.2282.11.0251.0G</t>
  </si>
  <si>
    <t>GТ2210605005</t>
  </si>
  <si>
    <t>GТ2541900030</t>
  </si>
  <si>
    <t>GТ2450020100</t>
  </si>
  <si>
    <t>GТ2531920030</t>
  </si>
  <si>
    <t>GТ2341500301</t>
  </si>
  <si>
    <t>GТ2430030100</t>
  </si>
  <si>
    <t>GТ2353410001</t>
  </si>
  <si>
    <t>GТ2040000000</t>
  </si>
  <si>
    <t>Лист дпрлм 0,5х600х1500 м1 ГОСТ 495-92</t>
  </si>
  <si>
    <t>Пруток пкрнп 30 нд БрАЖ 9-4 ГОСТ 1628-78</t>
  </si>
  <si>
    <t>Пруток дкрпп 10 нд лс59-1 г0ст 2060-90</t>
  </si>
  <si>
    <t>Пруток пкрнп 30 нд броцс 5-5-5 ГОСТ 24301-93</t>
  </si>
  <si>
    <t>Пруток д16т кр 30 ГОСТ 21488-97</t>
  </si>
  <si>
    <t>Лист дпрнм 1х600х1500 Л63 ГОСТ 2208-2007</t>
  </si>
  <si>
    <t>Пудра алюминевая пап-2 ГОСТ 5494-95</t>
  </si>
  <si>
    <t>Пыль из кварцевого песка ГОСТ 8002-74</t>
  </si>
  <si>
    <t>GТ7788038327</t>
  </si>
  <si>
    <t>Пружина 38327</t>
  </si>
  <si>
    <t>всего по 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</si>
</sst>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"/>
    <numFmt numFmtId="166" formatCode="0.000"/>
    <numFmt numFmtId="167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 applyFill="1"/>
    <xf numFmtId="43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center"/>
    </xf>
    <xf numFmtId="43" fontId="3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1" xfId="0" applyFont="1" applyFill="1" applyBorder="1" applyAlignment="1">
      <alignment horizontal="left"/>
    </xf>
    <xf numFmtId="49" fontId="5" fillId="4" borderId="1" xfId="3" applyNumberFormat="1" applyFont="1" applyFill="1" applyBorder="1"/>
    <xf numFmtId="0" fontId="5" fillId="4" borderId="1" xfId="2" applyFont="1" applyFill="1" applyBorder="1" applyAlignment="1">
      <alignment horizontal="center"/>
    </xf>
    <xf numFmtId="0" fontId="7" fillId="5" borderId="1" xfId="4" applyNumberFormat="1" applyFont="1" applyFill="1" applyBorder="1" applyAlignment="1" applyProtection="1">
      <alignment horizontal="right" vertical="top"/>
      <protection locked="0"/>
    </xf>
    <xf numFmtId="0" fontId="7" fillId="5" borderId="1" xfId="4" applyNumberFormat="1" applyFont="1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43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/>
    <xf numFmtId="0" fontId="3" fillId="5" borderId="0" xfId="0" applyFont="1" applyFill="1"/>
    <xf numFmtId="0" fontId="7" fillId="5" borderId="1" xfId="4" applyNumberFormat="1" applyFont="1" applyFill="1" applyBorder="1" applyAlignment="1" applyProtection="1">
      <alignment vertical="top"/>
      <protection locked="0"/>
    </xf>
    <xf numFmtId="43" fontId="3" fillId="5" borderId="1" xfId="0" applyNumberFormat="1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3" fillId="5" borderId="0" xfId="0" applyFont="1" applyFill="1" applyAlignment="1"/>
    <xf numFmtId="0" fontId="3" fillId="5" borderId="1" xfId="0" applyFont="1" applyFill="1" applyBorder="1" applyAlignment="1">
      <alignment horizontal="center"/>
    </xf>
    <xf numFmtId="0" fontId="7" fillId="5" borderId="1" xfId="4" applyNumberFormat="1" applyFont="1" applyFill="1" applyBorder="1" applyAlignment="1" applyProtection="1">
      <alignment horizontal="center" vertical="top"/>
      <protection locked="0"/>
    </xf>
    <xf numFmtId="2" fontId="3" fillId="5" borderId="1" xfId="0" applyNumberFormat="1" applyFont="1" applyFill="1" applyBorder="1"/>
    <xf numFmtId="4" fontId="4" fillId="5" borderId="1" xfId="0" applyNumberFormat="1" applyFont="1" applyFill="1" applyBorder="1"/>
    <xf numFmtId="0" fontId="3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/>
    <xf numFmtId="165" fontId="3" fillId="5" borderId="0" xfId="0" applyNumberFormat="1" applyFont="1" applyFill="1"/>
    <xf numFmtId="165" fontId="3" fillId="5" borderId="0" xfId="0" applyNumberFormat="1" applyFont="1" applyFill="1" applyAlignment="1">
      <alignment horizontal="right"/>
    </xf>
    <xf numFmtId="49" fontId="5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2" fontId="3" fillId="5" borderId="0" xfId="0" applyNumberFormat="1" applyFont="1" applyFill="1"/>
    <xf numFmtId="166" fontId="3" fillId="5" borderId="0" xfId="0" applyNumberFormat="1" applyFont="1" applyFill="1"/>
    <xf numFmtId="167" fontId="3" fillId="5" borderId="1" xfId="0" applyNumberFormat="1" applyFont="1" applyFill="1" applyBorder="1" applyAlignment="1">
      <alignment horizontal="center" vertical="center" wrapText="1"/>
    </xf>
    <xf numFmtId="167" fontId="4" fillId="5" borderId="1" xfId="0" applyNumberFormat="1" applyFont="1" applyFill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5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/>
    <xf numFmtId="164" fontId="3" fillId="5" borderId="0" xfId="0" applyNumberFormat="1" applyFont="1" applyFill="1"/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/>
    </xf>
    <xf numFmtId="166" fontId="3" fillId="5" borderId="1" xfId="0" applyNumberFormat="1" applyFont="1" applyFill="1" applyBorder="1"/>
    <xf numFmtId="0" fontId="7" fillId="0" borderId="0" xfId="4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4" applyNumberFormat="1" applyFont="1" applyFill="1" applyBorder="1" applyAlignment="1" applyProtection="1">
      <alignment vertical="top"/>
      <protection locked="0"/>
    </xf>
    <xf numFmtId="164" fontId="5" fillId="0" borderId="0" xfId="0" applyNumberFormat="1" applyFont="1" applyFill="1" applyBorder="1" applyAlignment="1"/>
    <xf numFmtId="2" fontId="3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</cellXfs>
  <cellStyles count="5">
    <cellStyle name="Обычный" xfId="0" builtinId="0"/>
    <cellStyle name="Обычный 2" xfId="2"/>
    <cellStyle name="Обычный 2 2" xfId="3"/>
    <cellStyle name="Обычный 4" xfId="1"/>
    <cellStyle name="Обычный_ПЗ июль (старый)" xfId="4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86"/>
  <sheetViews>
    <sheetView zoomScale="80" zoomScaleNormal="80" workbookViewId="0">
      <pane ySplit="6" topLeftCell="A61" activePane="bottomLeft" state="frozen"/>
      <selection pane="bottomLeft" activeCell="A7" sqref="A7:XFD250"/>
    </sheetView>
  </sheetViews>
  <sheetFormatPr defaultColWidth="9.140625" defaultRowHeight="15.75" x14ac:dyDescent="0.25"/>
  <cols>
    <col min="1" max="1" width="9.140625" style="1"/>
    <col min="2" max="2" width="27.28515625" style="17" customWidth="1"/>
    <col min="3" max="3" width="31.42578125" style="1" customWidth="1"/>
    <col min="4" max="4" width="24.28515625" style="1" customWidth="1"/>
    <col min="5" max="5" width="61.7109375" style="5" customWidth="1"/>
    <col min="6" max="6" width="11" style="1" customWidth="1"/>
    <col min="7" max="9" width="18.85546875" style="1" customWidth="1"/>
    <col min="10" max="10" width="18.5703125" style="1" customWidth="1"/>
    <col min="11" max="11" width="16.140625" style="1" customWidth="1"/>
    <col min="12" max="16384" width="9.140625" style="1"/>
  </cols>
  <sheetData>
    <row r="2" spans="1:11" x14ac:dyDescent="0.25">
      <c r="A2" s="92" t="s">
        <v>102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31.5" x14ac:dyDescent="0.25">
      <c r="A5" s="3" t="s">
        <v>0</v>
      </c>
      <c r="B5" s="18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18"/>
      <c r="C6" s="3"/>
      <c r="D6" s="3"/>
      <c r="E6" s="6"/>
      <c r="F6" s="3"/>
      <c r="G6" s="23"/>
      <c r="H6" s="23"/>
      <c r="I6" s="23"/>
      <c r="J6" s="3"/>
      <c r="K6" s="3"/>
    </row>
    <row r="7" spans="1:11" s="55" customFormat="1" x14ac:dyDescent="0.25">
      <c r="A7" s="4">
        <v>364</v>
      </c>
      <c r="B7" s="46" t="s">
        <v>3877</v>
      </c>
      <c r="C7" s="49" t="s">
        <v>43</v>
      </c>
      <c r="D7" s="61" t="s">
        <v>28</v>
      </c>
      <c r="E7" s="56" t="s">
        <v>3946</v>
      </c>
      <c r="G7" s="66">
        <v>1</v>
      </c>
      <c r="H7" s="66">
        <v>2.2470000000000003</v>
      </c>
      <c r="I7" s="71">
        <f t="shared" ref="I7:I38" si="0">H7*G7</f>
        <v>2.2470000000000003</v>
      </c>
      <c r="J7" s="71">
        <f t="shared" ref="J7" si="1">H7/1.0498</f>
        <v>2.1404076967041341</v>
      </c>
      <c r="K7" s="71">
        <f t="shared" ref="K7:K27" si="2">J7*G7</f>
        <v>2.1404076967041341</v>
      </c>
    </row>
    <row r="8" spans="1:11" s="55" customFormat="1" x14ac:dyDescent="0.25">
      <c r="A8" s="4">
        <v>365</v>
      </c>
      <c r="B8" s="46" t="s">
        <v>3878</v>
      </c>
      <c r="C8" s="49" t="s">
        <v>43</v>
      </c>
      <c r="D8" s="61" t="s">
        <v>28</v>
      </c>
      <c r="E8" s="56" t="s">
        <v>3947</v>
      </c>
      <c r="G8" s="66">
        <v>1</v>
      </c>
      <c r="H8" s="66">
        <v>2.3625000000000003</v>
      </c>
      <c r="I8" s="71">
        <f t="shared" si="0"/>
        <v>2.3625000000000003</v>
      </c>
      <c r="J8" s="71">
        <f t="shared" ref="J8:J71" si="3">H8/1.0498</f>
        <v>2.2504286530767765</v>
      </c>
      <c r="K8" s="71">
        <f t="shared" si="2"/>
        <v>2.2504286530767765</v>
      </c>
    </row>
    <row r="9" spans="1:11" s="55" customFormat="1" x14ac:dyDescent="0.25">
      <c r="A9" s="4">
        <v>366</v>
      </c>
      <c r="B9" s="46" t="s">
        <v>3879</v>
      </c>
      <c r="C9" s="49" t="s">
        <v>43</v>
      </c>
      <c r="D9" s="61" t="s">
        <v>28</v>
      </c>
      <c r="E9" s="56" t="s">
        <v>3948</v>
      </c>
      <c r="G9" s="66">
        <v>1</v>
      </c>
      <c r="H9" s="66">
        <v>9.5445000000000011</v>
      </c>
      <c r="I9" s="71">
        <f t="shared" si="0"/>
        <v>9.5445000000000011</v>
      </c>
      <c r="J9" s="71">
        <f t="shared" si="3"/>
        <v>9.0917317584301784</v>
      </c>
      <c r="K9" s="71">
        <f t="shared" si="2"/>
        <v>9.0917317584301784</v>
      </c>
    </row>
    <row r="10" spans="1:11" s="55" customFormat="1" x14ac:dyDescent="0.25">
      <c r="A10" s="4">
        <v>367</v>
      </c>
      <c r="B10" s="46" t="s">
        <v>3880</v>
      </c>
      <c r="C10" s="49" t="s">
        <v>43</v>
      </c>
      <c r="D10" s="61" t="s">
        <v>28</v>
      </c>
      <c r="E10" s="56" t="s">
        <v>3949</v>
      </c>
      <c r="G10" s="66">
        <v>1</v>
      </c>
      <c r="H10" s="66">
        <v>9.5445000000000011</v>
      </c>
      <c r="I10" s="71">
        <f t="shared" si="0"/>
        <v>9.5445000000000011</v>
      </c>
      <c r="J10" s="71">
        <f t="shared" si="3"/>
        <v>9.0917317584301784</v>
      </c>
      <c r="K10" s="71">
        <f t="shared" si="2"/>
        <v>9.0917317584301784</v>
      </c>
    </row>
    <row r="11" spans="1:11" s="55" customFormat="1" x14ac:dyDescent="0.25">
      <c r="A11" s="4">
        <v>368</v>
      </c>
      <c r="B11" s="46" t="s">
        <v>3881</v>
      </c>
      <c r="C11" s="49" t="s">
        <v>43</v>
      </c>
      <c r="D11" s="61" t="s">
        <v>28</v>
      </c>
      <c r="E11" s="56" t="s">
        <v>3950</v>
      </c>
      <c r="G11" s="66">
        <v>1</v>
      </c>
      <c r="H11" s="66">
        <v>25472.191500000004</v>
      </c>
      <c r="I11" s="71">
        <f t="shared" si="0"/>
        <v>25472.191500000004</v>
      </c>
      <c r="J11" s="71">
        <f t="shared" si="3"/>
        <v>24263.851686035439</v>
      </c>
      <c r="K11" s="71">
        <f t="shared" si="2"/>
        <v>24263.851686035439</v>
      </c>
    </row>
    <row r="12" spans="1:11" s="55" customFormat="1" x14ac:dyDescent="0.25">
      <c r="A12" s="4">
        <v>369</v>
      </c>
      <c r="B12" s="46" t="s">
        <v>3881</v>
      </c>
      <c r="C12" s="49" t="s">
        <v>43</v>
      </c>
      <c r="D12" s="61" t="s">
        <v>28</v>
      </c>
      <c r="E12" s="56" t="s">
        <v>3950</v>
      </c>
      <c r="G12" s="66">
        <v>1</v>
      </c>
      <c r="H12" s="66">
        <v>22625.095499999999</v>
      </c>
      <c r="I12" s="71">
        <f t="shared" si="0"/>
        <v>22625.095499999999</v>
      </c>
      <c r="J12" s="71">
        <f t="shared" si="3"/>
        <v>21551.815107639548</v>
      </c>
      <c r="K12" s="71">
        <f t="shared" si="2"/>
        <v>21551.815107639548</v>
      </c>
    </row>
    <row r="13" spans="1:11" s="55" customFormat="1" x14ac:dyDescent="0.25">
      <c r="A13" s="4">
        <v>370</v>
      </c>
      <c r="B13" s="46" t="s">
        <v>3882</v>
      </c>
      <c r="C13" s="49" t="s">
        <v>43</v>
      </c>
      <c r="D13" s="61" t="s">
        <v>28</v>
      </c>
      <c r="E13" s="56" t="s">
        <v>3951</v>
      </c>
      <c r="G13" s="66">
        <v>1</v>
      </c>
      <c r="H13" s="66">
        <v>6149.85</v>
      </c>
      <c r="I13" s="71">
        <f t="shared" si="0"/>
        <v>6149.85</v>
      </c>
      <c r="J13" s="71">
        <f t="shared" si="3"/>
        <v>5858.1158315869689</v>
      </c>
      <c r="K13" s="71">
        <f t="shared" si="2"/>
        <v>5858.1158315869689</v>
      </c>
    </row>
    <row r="14" spans="1:11" s="55" customFormat="1" x14ac:dyDescent="0.25">
      <c r="A14" s="4">
        <v>371</v>
      </c>
      <c r="B14" s="46" t="s">
        <v>3883</v>
      </c>
      <c r="C14" s="49" t="s">
        <v>43</v>
      </c>
      <c r="D14" s="61" t="s">
        <v>28</v>
      </c>
      <c r="E14" s="56" t="s">
        <v>3952</v>
      </c>
      <c r="G14" s="66">
        <v>1</v>
      </c>
      <c r="H14" s="66">
        <v>9370.567500000001</v>
      </c>
      <c r="I14" s="71">
        <f t="shared" si="0"/>
        <v>9370.567500000001</v>
      </c>
      <c r="J14" s="71">
        <f t="shared" si="3"/>
        <v>8926.050200038102</v>
      </c>
      <c r="K14" s="71">
        <f t="shared" si="2"/>
        <v>8926.050200038102</v>
      </c>
    </row>
    <row r="15" spans="1:11" s="55" customFormat="1" x14ac:dyDescent="0.25">
      <c r="A15" s="4">
        <v>372</v>
      </c>
      <c r="B15" s="46" t="s">
        <v>3884</v>
      </c>
      <c r="C15" s="49" t="s">
        <v>43</v>
      </c>
      <c r="D15" s="61" t="s">
        <v>28</v>
      </c>
      <c r="E15" s="56" t="s">
        <v>3953</v>
      </c>
      <c r="G15" s="66">
        <v>1</v>
      </c>
      <c r="H15" s="66">
        <v>9825.9420000000009</v>
      </c>
      <c r="I15" s="71">
        <f t="shared" si="0"/>
        <v>9825.9420000000009</v>
      </c>
      <c r="J15" s="71">
        <f t="shared" si="3"/>
        <v>9359.8228233949321</v>
      </c>
      <c r="K15" s="71">
        <f t="shared" si="2"/>
        <v>9359.8228233949321</v>
      </c>
    </row>
    <row r="16" spans="1:11" s="55" customFormat="1" x14ac:dyDescent="0.25">
      <c r="A16" s="4">
        <v>373</v>
      </c>
      <c r="B16" s="46" t="s">
        <v>3885</v>
      </c>
      <c r="C16" s="49" t="s">
        <v>43</v>
      </c>
      <c r="D16" s="61" t="s">
        <v>28</v>
      </c>
      <c r="E16" s="56" t="s">
        <v>3954</v>
      </c>
      <c r="G16" s="66">
        <v>2</v>
      </c>
      <c r="H16" s="66">
        <v>0.10500000000000001</v>
      </c>
      <c r="I16" s="71">
        <f t="shared" si="0"/>
        <v>0.21000000000000002</v>
      </c>
      <c r="J16" s="71">
        <f t="shared" si="3"/>
        <v>0.10001905124785673</v>
      </c>
      <c r="K16" s="71">
        <f t="shared" si="2"/>
        <v>0.20003810249571347</v>
      </c>
    </row>
    <row r="17" spans="1:11" s="55" customFormat="1" x14ac:dyDescent="0.25">
      <c r="A17" s="4">
        <v>374</v>
      </c>
      <c r="B17" s="46" t="s">
        <v>3886</v>
      </c>
      <c r="C17" s="49" t="s">
        <v>43</v>
      </c>
      <c r="D17" s="61" t="s">
        <v>28</v>
      </c>
      <c r="E17" s="56" t="s">
        <v>3955</v>
      </c>
      <c r="G17" s="66">
        <v>2</v>
      </c>
      <c r="H17" s="66">
        <v>72246.609750000003</v>
      </c>
      <c r="I17" s="71">
        <f t="shared" si="0"/>
        <v>144493.21950000001</v>
      </c>
      <c r="J17" s="71">
        <f t="shared" si="3"/>
        <v>68819.403457801483</v>
      </c>
      <c r="K17" s="71">
        <f t="shared" si="2"/>
        <v>137638.80691560297</v>
      </c>
    </row>
    <row r="18" spans="1:11" s="55" customFormat="1" x14ac:dyDescent="0.25">
      <c r="A18" s="4">
        <v>375</v>
      </c>
      <c r="B18" s="46" t="s">
        <v>3887</v>
      </c>
      <c r="C18" s="49" t="s">
        <v>43</v>
      </c>
      <c r="D18" s="61" t="s">
        <v>28</v>
      </c>
      <c r="E18" s="56" t="s">
        <v>3956</v>
      </c>
      <c r="G18" s="66">
        <v>2</v>
      </c>
      <c r="H18" s="66">
        <v>23087.636250000003</v>
      </c>
      <c r="I18" s="71">
        <f t="shared" si="0"/>
        <v>46175.272500000006</v>
      </c>
      <c r="J18" s="71">
        <f t="shared" si="3"/>
        <v>21992.414031244047</v>
      </c>
      <c r="K18" s="71">
        <f t="shared" si="2"/>
        <v>43984.828062488094</v>
      </c>
    </row>
    <row r="19" spans="1:11" s="55" customFormat="1" x14ac:dyDescent="0.25">
      <c r="A19" s="4">
        <v>376</v>
      </c>
      <c r="B19" s="46" t="s">
        <v>3888</v>
      </c>
      <c r="C19" s="49" t="s">
        <v>43</v>
      </c>
      <c r="D19" s="61" t="s">
        <v>28</v>
      </c>
      <c r="E19" s="56" t="s">
        <v>3957</v>
      </c>
      <c r="G19" s="66">
        <v>3</v>
      </c>
      <c r="H19" s="66">
        <v>26953.6715</v>
      </c>
      <c r="I19" s="71">
        <f t="shared" si="0"/>
        <v>80861.014500000005</v>
      </c>
      <c r="J19" s="71">
        <f t="shared" si="3"/>
        <v>25675.053819775196</v>
      </c>
      <c r="K19" s="71">
        <f t="shared" si="2"/>
        <v>77025.16145932558</v>
      </c>
    </row>
    <row r="20" spans="1:11" s="55" customFormat="1" x14ac:dyDescent="0.25">
      <c r="A20" s="4">
        <v>377</v>
      </c>
      <c r="B20" s="46" t="s">
        <v>3888</v>
      </c>
      <c r="C20" s="49" t="s">
        <v>43</v>
      </c>
      <c r="D20" s="61" t="s">
        <v>28</v>
      </c>
      <c r="E20" s="56" t="s">
        <v>3957</v>
      </c>
      <c r="G20" s="66">
        <v>4</v>
      </c>
      <c r="H20" s="66">
        <v>13785.623250000002</v>
      </c>
      <c r="I20" s="71">
        <f t="shared" si="0"/>
        <v>55142.493000000009</v>
      </c>
      <c r="J20" s="71">
        <f t="shared" si="3"/>
        <v>13131.66626976567</v>
      </c>
      <c r="K20" s="71">
        <f t="shared" si="2"/>
        <v>52526.665079062681</v>
      </c>
    </row>
    <row r="21" spans="1:11" s="55" customFormat="1" x14ac:dyDescent="0.25">
      <c r="A21" s="4">
        <v>378</v>
      </c>
      <c r="B21" s="46" t="s">
        <v>3889</v>
      </c>
      <c r="C21" s="49" t="s">
        <v>43</v>
      </c>
      <c r="D21" s="61" t="s">
        <v>28</v>
      </c>
      <c r="E21" s="56" t="s">
        <v>3958</v>
      </c>
      <c r="G21" s="66">
        <v>4</v>
      </c>
      <c r="H21" s="66">
        <v>664.20194107744112</v>
      </c>
      <c r="I21" s="71">
        <f t="shared" si="0"/>
        <v>2656.8077643097645</v>
      </c>
      <c r="J21" s="71">
        <f t="shared" si="3"/>
        <v>632.6937903195286</v>
      </c>
      <c r="K21" s="71">
        <f t="shared" si="2"/>
        <v>2530.7751612781144</v>
      </c>
    </row>
    <row r="22" spans="1:11" s="55" customFormat="1" x14ac:dyDescent="0.25">
      <c r="A22" s="4">
        <v>379</v>
      </c>
      <c r="B22" s="46" t="s">
        <v>3890</v>
      </c>
      <c r="C22" s="49" t="s">
        <v>43</v>
      </c>
      <c r="D22" s="61" t="s">
        <v>28</v>
      </c>
      <c r="E22" s="56" t="s">
        <v>3959</v>
      </c>
      <c r="G22" s="66">
        <v>4</v>
      </c>
      <c r="H22" s="66">
        <v>4992.2171250000001</v>
      </c>
      <c r="I22" s="71">
        <f t="shared" si="0"/>
        <v>19968.8685</v>
      </c>
      <c r="J22" s="71">
        <f t="shared" si="3"/>
        <v>4755.3982901505051</v>
      </c>
      <c r="K22" s="71">
        <f t="shared" si="2"/>
        <v>19021.59316060202</v>
      </c>
    </row>
    <row r="23" spans="1:11" s="55" customFormat="1" x14ac:dyDescent="0.25">
      <c r="A23" s="4">
        <v>380</v>
      </c>
      <c r="B23" s="46" t="s">
        <v>3891</v>
      </c>
      <c r="C23" s="49" t="s">
        <v>43</v>
      </c>
      <c r="D23" s="61" t="s">
        <v>28</v>
      </c>
      <c r="E23" s="56" t="s">
        <v>3960</v>
      </c>
      <c r="G23" s="66">
        <v>6</v>
      </c>
      <c r="H23" s="66">
        <v>24.267250000000004</v>
      </c>
      <c r="I23" s="71">
        <f t="shared" si="0"/>
        <v>145.60350000000003</v>
      </c>
      <c r="J23" s="71">
        <f t="shared" si="3"/>
        <v>23.116069727567158</v>
      </c>
      <c r="K23" s="71">
        <f t="shared" si="2"/>
        <v>138.69641836540296</v>
      </c>
    </row>
    <row r="24" spans="1:11" s="55" customFormat="1" x14ac:dyDescent="0.25">
      <c r="A24" s="4">
        <v>381</v>
      </c>
      <c r="B24" s="46" t="s">
        <v>3892</v>
      </c>
      <c r="C24" s="49" t="s">
        <v>43</v>
      </c>
      <c r="D24" s="61" t="s">
        <v>28</v>
      </c>
      <c r="E24" s="56" t="s">
        <v>3961</v>
      </c>
      <c r="G24" s="66">
        <v>6</v>
      </c>
      <c r="H24" s="66">
        <v>81779.836250000008</v>
      </c>
      <c r="I24" s="71">
        <f t="shared" si="0"/>
        <v>490679.01750000007</v>
      </c>
      <c r="J24" s="71">
        <f t="shared" si="3"/>
        <v>77900.396504096017</v>
      </c>
      <c r="K24" s="71">
        <f t="shared" si="2"/>
        <v>467402.3790245761</v>
      </c>
    </row>
    <row r="25" spans="1:11" s="55" customFormat="1" x14ac:dyDescent="0.25">
      <c r="A25" s="4">
        <v>382</v>
      </c>
      <c r="B25" s="46" t="s">
        <v>3893</v>
      </c>
      <c r="C25" s="49" t="s">
        <v>43</v>
      </c>
      <c r="D25" s="61" t="s">
        <v>28</v>
      </c>
      <c r="E25" s="56" t="s">
        <v>3962</v>
      </c>
      <c r="G25" s="66">
        <v>6</v>
      </c>
      <c r="H25" s="66">
        <v>64.237250000000003</v>
      </c>
      <c r="I25" s="71">
        <f t="shared" si="0"/>
        <v>385.42349999999999</v>
      </c>
      <c r="J25" s="71">
        <f t="shared" si="3"/>
        <v>61.189988569251284</v>
      </c>
      <c r="K25" s="71">
        <f t="shared" si="2"/>
        <v>367.1399314155077</v>
      </c>
    </row>
    <row r="26" spans="1:11" s="55" customFormat="1" x14ac:dyDescent="0.25">
      <c r="A26" s="4">
        <v>383</v>
      </c>
      <c r="B26" s="46" t="s">
        <v>3894</v>
      </c>
      <c r="C26" s="49" t="s">
        <v>43</v>
      </c>
      <c r="D26" s="61" t="s">
        <v>28</v>
      </c>
      <c r="E26" s="56" t="s">
        <v>3963</v>
      </c>
      <c r="G26" s="66">
        <v>8</v>
      </c>
      <c r="H26" s="66">
        <v>2999.7502500000005</v>
      </c>
      <c r="I26" s="71">
        <f t="shared" si="0"/>
        <v>23998.002000000004</v>
      </c>
      <c r="J26" s="71">
        <f t="shared" si="3"/>
        <v>2857.4492760525818</v>
      </c>
      <c r="K26" s="71">
        <f t="shared" si="2"/>
        <v>22859.594208420654</v>
      </c>
    </row>
    <row r="27" spans="1:11" s="55" customFormat="1" x14ac:dyDescent="0.25">
      <c r="A27" s="4">
        <v>384</v>
      </c>
      <c r="B27" s="46" t="s">
        <v>3895</v>
      </c>
      <c r="C27" s="49" t="s">
        <v>43</v>
      </c>
      <c r="D27" s="61" t="s">
        <v>28</v>
      </c>
      <c r="E27" s="56" t="s">
        <v>3964</v>
      </c>
      <c r="G27" s="66">
        <v>10</v>
      </c>
      <c r="H27" s="66">
        <v>28.266345731707318</v>
      </c>
      <c r="I27" s="71">
        <f t="shared" si="0"/>
        <v>282.66345731707315</v>
      </c>
      <c r="J27" s="71">
        <f t="shared" si="3"/>
        <v>26.925457926945434</v>
      </c>
      <c r="K27" s="71">
        <f t="shared" si="2"/>
        <v>269.25457926945433</v>
      </c>
    </row>
    <row r="28" spans="1:11" s="55" customFormat="1" x14ac:dyDescent="0.25">
      <c r="A28" s="4">
        <v>385</v>
      </c>
      <c r="B28" s="46" t="s">
        <v>3896</v>
      </c>
      <c r="C28" s="49" t="s">
        <v>43</v>
      </c>
      <c r="D28" s="61" t="s">
        <v>28</v>
      </c>
      <c r="E28" s="56" t="s">
        <v>3965</v>
      </c>
      <c r="G28" s="66">
        <v>10</v>
      </c>
      <c r="H28" s="66">
        <v>56.276268234165059</v>
      </c>
      <c r="I28" s="71">
        <f t="shared" si="0"/>
        <v>562.76268234165059</v>
      </c>
      <c r="J28" s="71">
        <f t="shared" si="3"/>
        <v>53.606656729057967</v>
      </c>
      <c r="K28" s="71">
        <f t="shared" ref="K28:K78" si="4">J28*G28</f>
        <v>536.06656729057966</v>
      </c>
    </row>
    <row r="29" spans="1:11" s="55" customFormat="1" x14ac:dyDescent="0.25">
      <c r="A29" s="4">
        <v>386</v>
      </c>
      <c r="B29" s="46" t="s">
        <v>3897</v>
      </c>
      <c r="C29" s="49" t="s">
        <v>43</v>
      </c>
      <c r="D29" s="61" t="s">
        <v>28</v>
      </c>
      <c r="E29" s="56" t="s">
        <v>3966</v>
      </c>
      <c r="G29" s="66">
        <v>10</v>
      </c>
      <c r="H29" s="66">
        <v>82.95</v>
      </c>
      <c r="I29" s="71">
        <f t="shared" si="0"/>
        <v>829.5</v>
      </c>
      <c r="J29" s="71">
        <f t="shared" si="3"/>
        <v>79.015050485806825</v>
      </c>
      <c r="K29" s="71">
        <f t="shared" si="4"/>
        <v>790.15050485806819</v>
      </c>
    </row>
    <row r="30" spans="1:11" s="55" customFormat="1" x14ac:dyDescent="0.25">
      <c r="A30" s="4">
        <v>387</v>
      </c>
      <c r="B30" s="46" t="s">
        <v>3898</v>
      </c>
      <c r="C30" s="49" t="s">
        <v>43</v>
      </c>
      <c r="D30" s="61" t="s">
        <v>28</v>
      </c>
      <c r="E30" s="56" t="s">
        <v>3967</v>
      </c>
      <c r="G30" s="66">
        <v>10</v>
      </c>
      <c r="H30" s="66">
        <v>9849.3864000000012</v>
      </c>
      <c r="I30" s="71">
        <f t="shared" si="0"/>
        <v>98493.864000000016</v>
      </c>
      <c r="J30" s="71">
        <f t="shared" si="3"/>
        <v>9382.1550771575548</v>
      </c>
      <c r="K30" s="71">
        <f t="shared" si="4"/>
        <v>93821.550771575552</v>
      </c>
    </row>
    <row r="31" spans="1:11" s="55" customFormat="1" x14ac:dyDescent="0.25">
      <c r="A31" s="4">
        <v>388</v>
      </c>
      <c r="B31" s="46" t="s">
        <v>3899</v>
      </c>
      <c r="C31" s="49" t="s">
        <v>43</v>
      </c>
      <c r="D31" s="61" t="s">
        <v>28</v>
      </c>
      <c r="E31" s="56" t="s">
        <v>3968</v>
      </c>
      <c r="G31" s="66">
        <v>10</v>
      </c>
      <c r="H31" s="66">
        <v>5.0546652892561994</v>
      </c>
      <c r="I31" s="71">
        <f t="shared" si="0"/>
        <v>50.546652892561994</v>
      </c>
      <c r="J31" s="71">
        <f t="shared" si="3"/>
        <v>4.8148840629226513</v>
      </c>
      <c r="K31" s="71">
        <f t="shared" si="4"/>
        <v>48.148840629226513</v>
      </c>
    </row>
    <row r="32" spans="1:11" s="55" customFormat="1" x14ac:dyDescent="0.25">
      <c r="A32" s="4">
        <v>389</v>
      </c>
      <c r="B32" s="46" t="s">
        <v>3900</v>
      </c>
      <c r="C32" s="49" t="s">
        <v>43</v>
      </c>
      <c r="D32" s="61" t="s">
        <v>28</v>
      </c>
      <c r="E32" s="56" t="s">
        <v>3969</v>
      </c>
      <c r="G32" s="66">
        <v>10</v>
      </c>
      <c r="H32" s="66">
        <v>837.96089999999992</v>
      </c>
      <c r="I32" s="71">
        <f t="shared" si="0"/>
        <v>8379.6089999999986</v>
      </c>
      <c r="J32" s="71">
        <f t="shared" si="3"/>
        <v>798.21004000762036</v>
      </c>
      <c r="K32" s="71">
        <f t="shared" si="4"/>
        <v>7982.1004000762041</v>
      </c>
    </row>
    <row r="33" spans="1:11" s="55" customFormat="1" x14ac:dyDescent="0.25">
      <c r="A33" s="4">
        <v>390</v>
      </c>
      <c r="B33" s="46" t="s">
        <v>3901</v>
      </c>
      <c r="C33" s="49" t="s">
        <v>43</v>
      </c>
      <c r="D33" s="61" t="s">
        <v>28</v>
      </c>
      <c r="E33" s="56" t="s">
        <v>3970</v>
      </c>
      <c r="G33" s="66">
        <v>13</v>
      </c>
      <c r="H33" s="66">
        <v>33799.739884615388</v>
      </c>
      <c r="I33" s="71">
        <f t="shared" si="0"/>
        <v>439396.61850000004</v>
      </c>
      <c r="J33" s="71">
        <f t="shared" si="3"/>
        <v>32196.36110174832</v>
      </c>
      <c r="K33" s="71">
        <f t="shared" si="4"/>
        <v>418552.69432272814</v>
      </c>
    </row>
    <row r="34" spans="1:11" s="55" customFormat="1" x14ac:dyDescent="0.25">
      <c r="A34" s="4">
        <v>391</v>
      </c>
      <c r="B34" s="46" t="s">
        <v>3902</v>
      </c>
      <c r="C34" s="49" t="s">
        <v>43</v>
      </c>
      <c r="D34" s="61" t="s">
        <v>28</v>
      </c>
      <c r="E34" s="56" t="s">
        <v>3971</v>
      </c>
      <c r="G34" s="66">
        <v>15</v>
      </c>
      <c r="H34" s="66">
        <v>4.2700000000000009E-2</v>
      </c>
      <c r="I34" s="71">
        <f t="shared" si="0"/>
        <v>0.64050000000000018</v>
      </c>
      <c r="J34" s="71">
        <f t="shared" si="3"/>
        <v>4.0674414174128412E-2</v>
      </c>
      <c r="K34" s="71">
        <f t="shared" si="4"/>
        <v>0.61011621261192617</v>
      </c>
    </row>
    <row r="35" spans="1:11" s="55" customFormat="1" x14ac:dyDescent="0.25">
      <c r="A35" s="4">
        <v>392</v>
      </c>
      <c r="B35" s="46" t="s">
        <v>3903</v>
      </c>
      <c r="C35" s="49" t="s">
        <v>43</v>
      </c>
      <c r="D35" s="61" t="s">
        <v>28</v>
      </c>
      <c r="E35" s="56" t="s">
        <v>3972</v>
      </c>
      <c r="G35" s="66">
        <v>17</v>
      </c>
      <c r="H35" s="66">
        <v>15664.249588235296</v>
      </c>
      <c r="I35" s="71">
        <f t="shared" si="0"/>
        <v>266292.24300000002</v>
      </c>
      <c r="J35" s="71">
        <f t="shared" si="3"/>
        <v>14921.175069761188</v>
      </c>
      <c r="K35" s="71">
        <f t="shared" si="4"/>
        <v>253659.97618594021</v>
      </c>
    </row>
    <row r="36" spans="1:11" s="55" customFormat="1" x14ac:dyDescent="0.25">
      <c r="A36" s="4">
        <v>393</v>
      </c>
      <c r="B36" s="46" t="s">
        <v>3889</v>
      </c>
      <c r="C36" s="49" t="s">
        <v>43</v>
      </c>
      <c r="D36" s="61" t="s">
        <v>28</v>
      </c>
      <c r="E36" s="56" t="s">
        <v>3958</v>
      </c>
      <c r="G36" s="66">
        <v>19</v>
      </c>
      <c r="H36" s="66">
        <v>640.5</v>
      </c>
      <c r="I36" s="71">
        <f t="shared" si="0"/>
        <v>12169.5</v>
      </c>
      <c r="J36" s="71">
        <f t="shared" si="3"/>
        <v>610.11621261192602</v>
      </c>
      <c r="K36" s="71">
        <f t="shared" si="4"/>
        <v>11592.208039626594</v>
      </c>
    </row>
    <row r="37" spans="1:11" s="55" customFormat="1" x14ac:dyDescent="0.25">
      <c r="A37" s="4">
        <v>394</v>
      </c>
      <c r="B37" s="46" t="s">
        <v>3904</v>
      </c>
      <c r="C37" s="49" t="s">
        <v>43</v>
      </c>
      <c r="D37" s="61" t="s">
        <v>28</v>
      </c>
      <c r="E37" s="56" t="s">
        <v>3973</v>
      </c>
      <c r="G37" s="66">
        <v>20</v>
      </c>
      <c r="H37" s="66">
        <v>11.399866705471478</v>
      </c>
      <c r="I37" s="71">
        <f t="shared" si="0"/>
        <v>227.99733410942957</v>
      </c>
      <c r="J37" s="71">
        <f t="shared" si="3"/>
        <v>10.859084306983689</v>
      </c>
      <c r="K37" s="71">
        <f t="shared" si="4"/>
        <v>217.18168613967379</v>
      </c>
    </row>
    <row r="38" spans="1:11" s="55" customFormat="1" x14ac:dyDescent="0.25">
      <c r="A38" s="4">
        <v>395</v>
      </c>
      <c r="B38" s="46" t="s">
        <v>3905</v>
      </c>
      <c r="C38" s="49" t="s">
        <v>43</v>
      </c>
      <c r="D38" s="61" t="s">
        <v>28</v>
      </c>
      <c r="E38" s="56" t="s">
        <v>3974</v>
      </c>
      <c r="G38" s="66">
        <v>20</v>
      </c>
      <c r="H38" s="66">
        <v>26.628640350877198</v>
      </c>
      <c r="I38" s="71">
        <f t="shared" si="0"/>
        <v>532.57280701754394</v>
      </c>
      <c r="J38" s="71">
        <f t="shared" si="3"/>
        <v>25.365441370620307</v>
      </c>
      <c r="K38" s="71">
        <f t="shared" si="4"/>
        <v>507.30882741240612</v>
      </c>
    </row>
    <row r="39" spans="1:11" s="55" customFormat="1" x14ac:dyDescent="0.25">
      <c r="A39" s="4">
        <v>396</v>
      </c>
      <c r="B39" s="46" t="s">
        <v>3906</v>
      </c>
      <c r="C39" s="49" t="s">
        <v>43</v>
      </c>
      <c r="D39" s="61" t="s">
        <v>28</v>
      </c>
      <c r="E39" s="56" t="s">
        <v>3975</v>
      </c>
      <c r="G39" s="66">
        <v>20</v>
      </c>
      <c r="H39" s="66">
        <v>38.475077439024396</v>
      </c>
      <c r="I39" s="71">
        <f t="shared" ref="I39:I70" si="5">H39*G39</f>
        <v>769.50154878048795</v>
      </c>
      <c r="J39" s="71">
        <f t="shared" si="3"/>
        <v>36.649911829895593</v>
      </c>
      <c r="K39" s="71">
        <f t="shared" si="4"/>
        <v>732.99823659791184</v>
      </c>
    </row>
    <row r="40" spans="1:11" s="55" customFormat="1" x14ac:dyDescent="0.25">
      <c r="A40" s="4">
        <v>397</v>
      </c>
      <c r="B40" s="46" t="s">
        <v>3907</v>
      </c>
      <c r="C40" s="49" t="s">
        <v>43</v>
      </c>
      <c r="D40" s="61" t="s">
        <v>28</v>
      </c>
      <c r="E40" s="56" t="s">
        <v>3976</v>
      </c>
      <c r="G40" s="66">
        <v>20</v>
      </c>
      <c r="H40" s="66">
        <v>71.151917613636371</v>
      </c>
      <c r="I40" s="71">
        <f t="shared" si="5"/>
        <v>1423.0383522727275</v>
      </c>
      <c r="J40" s="71">
        <f t="shared" si="3"/>
        <v>67.776640896967393</v>
      </c>
      <c r="K40" s="71">
        <f t="shared" si="4"/>
        <v>1355.5328179393478</v>
      </c>
    </row>
    <row r="41" spans="1:11" s="55" customFormat="1" x14ac:dyDescent="0.25">
      <c r="A41" s="4">
        <v>398</v>
      </c>
      <c r="B41" s="46" t="s">
        <v>3908</v>
      </c>
      <c r="C41" s="49" t="s">
        <v>43</v>
      </c>
      <c r="D41" s="61" t="s">
        <v>28</v>
      </c>
      <c r="E41" s="56" t="s">
        <v>3977</v>
      </c>
      <c r="G41" s="66">
        <v>20</v>
      </c>
      <c r="H41" s="66">
        <v>71.820355932203384</v>
      </c>
      <c r="I41" s="71">
        <f t="shared" si="5"/>
        <v>1436.4071186440676</v>
      </c>
      <c r="J41" s="71">
        <f t="shared" si="3"/>
        <v>68.413370101165341</v>
      </c>
      <c r="K41" s="71">
        <f t="shared" si="4"/>
        <v>1368.2674020233069</v>
      </c>
    </row>
    <row r="42" spans="1:11" s="55" customFormat="1" x14ac:dyDescent="0.25">
      <c r="A42" s="4">
        <v>399</v>
      </c>
      <c r="B42" s="46" t="s">
        <v>3909</v>
      </c>
      <c r="C42" s="49" t="s">
        <v>43</v>
      </c>
      <c r="D42" s="61" t="s">
        <v>28</v>
      </c>
      <c r="E42" s="56" t="s">
        <v>3978</v>
      </c>
      <c r="G42" s="66">
        <v>20</v>
      </c>
      <c r="H42" s="66">
        <v>71.243726758793969</v>
      </c>
      <c r="I42" s="71">
        <f t="shared" si="5"/>
        <v>1424.8745351758794</v>
      </c>
      <c r="J42" s="71">
        <f t="shared" si="3"/>
        <v>67.864094835963002</v>
      </c>
      <c r="K42" s="71">
        <f t="shared" si="4"/>
        <v>1357.28189671926</v>
      </c>
    </row>
    <row r="43" spans="1:11" s="55" customFormat="1" x14ac:dyDescent="0.25">
      <c r="A43" s="4">
        <v>400</v>
      </c>
      <c r="B43" s="46" t="s">
        <v>3910</v>
      </c>
      <c r="C43" s="49" t="s">
        <v>43</v>
      </c>
      <c r="D43" s="61" t="s">
        <v>28</v>
      </c>
      <c r="E43" s="56" t="s">
        <v>3979</v>
      </c>
      <c r="G43" s="66">
        <v>20</v>
      </c>
      <c r="H43" s="66">
        <v>143.28454807692307</v>
      </c>
      <c r="I43" s="71">
        <f t="shared" si="5"/>
        <v>2865.6909615384616</v>
      </c>
      <c r="J43" s="71">
        <f t="shared" si="3"/>
        <v>136.48747197268344</v>
      </c>
      <c r="K43" s="71">
        <f t="shared" si="4"/>
        <v>2729.7494394536689</v>
      </c>
    </row>
    <row r="44" spans="1:11" s="55" customFormat="1" x14ac:dyDescent="0.25">
      <c r="A44" s="4">
        <v>401</v>
      </c>
      <c r="B44" s="46" t="s">
        <v>3911</v>
      </c>
      <c r="C44" s="49" t="s">
        <v>43</v>
      </c>
      <c r="D44" s="61" t="s">
        <v>28</v>
      </c>
      <c r="E44" s="56" t="s">
        <v>3980</v>
      </c>
      <c r="G44" s="66">
        <v>20</v>
      </c>
      <c r="H44" s="66">
        <v>15821.696625000002</v>
      </c>
      <c r="I44" s="71">
        <f t="shared" si="5"/>
        <v>316433.93250000005</v>
      </c>
      <c r="J44" s="71">
        <f t="shared" si="3"/>
        <v>15071.153195846829</v>
      </c>
      <c r="K44" s="71">
        <f t="shared" si="4"/>
        <v>301423.06391693657</v>
      </c>
    </row>
    <row r="45" spans="1:11" s="55" customFormat="1" x14ac:dyDescent="0.25">
      <c r="A45" s="4">
        <v>402</v>
      </c>
      <c r="B45" s="46" t="s">
        <v>3912</v>
      </c>
      <c r="C45" s="49" t="s">
        <v>43</v>
      </c>
      <c r="D45" s="61" t="s">
        <v>28</v>
      </c>
      <c r="E45" s="56" t="s">
        <v>3981</v>
      </c>
      <c r="G45" s="66">
        <v>20</v>
      </c>
      <c r="H45" s="66">
        <v>25.618950000000002</v>
      </c>
      <c r="I45" s="71">
        <f t="shared" si="5"/>
        <v>512.37900000000002</v>
      </c>
      <c r="J45" s="71">
        <f t="shared" si="3"/>
        <v>24.403648313964563</v>
      </c>
      <c r="K45" s="71">
        <f t="shared" si="4"/>
        <v>488.07296627929128</v>
      </c>
    </row>
    <row r="46" spans="1:11" s="55" customFormat="1" x14ac:dyDescent="0.25">
      <c r="A46" s="4">
        <v>403</v>
      </c>
      <c r="B46" s="46" t="s">
        <v>3913</v>
      </c>
      <c r="C46" s="49" t="s">
        <v>43</v>
      </c>
      <c r="D46" s="61" t="s">
        <v>28</v>
      </c>
      <c r="E46" s="56" t="s">
        <v>3982</v>
      </c>
      <c r="G46" s="66">
        <v>20</v>
      </c>
      <c r="H46" s="66">
        <v>115.82602500000002</v>
      </c>
      <c r="I46" s="71">
        <f t="shared" si="5"/>
        <v>2316.5205000000005</v>
      </c>
      <c r="J46" s="71">
        <f t="shared" si="3"/>
        <v>110.33151552676701</v>
      </c>
      <c r="K46" s="71">
        <f t="shared" si="4"/>
        <v>2206.63031053534</v>
      </c>
    </row>
    <row r="47" spans="1:11" s="55" customFormat="1" x14ac:dyDescent="0.25">
      <c r="A47" s="4">
        <v>404</v>
      </c>
      <c r="B47" s="46" t="s">
        <v>3914</v>
      </c>
      <c r="C47" s="49" t="s">
        <v>43</v>
      </c>
      <c r="D47" s="61" t="s">
        <v>28</v>
      </c>
      <c r="E47" s="56" t="s">
        <v>3983</v>
      </c>
      <c r="G47" s="66">
        <v>20</v>
      </c>
      <c r="H47" s="66">
        <v>3.4812750000000001</v>
      </c>
      <c r="I47" s="71">
        <f t="shared" si="5"/>
        <v>69.625500000000002</v>
      </c>
      <c r="J47" s="71">
        <f t="shared" si="3"/>
        <v>3.3161316441226898</v>
      </c>
      <c r="K47" s="71">
        <f t="shared" si="4"/>
        <v>66.322632882453803</v>
      </c>
    </row>
    <row r="48" spans="1:11" s="55" customFormat="1" x14ac:dyDescent="0.25">
      <c r="A48" s="4">
        <v>405</v>
      </c>
      <c r="B48" s="46" t="s">
        <v>3915</v>
      </c>
      <c r="C48" s="49" t="s">
        <v>43</v>
      </c>
      <c r="D48" s="61" t="s">
        <v>28</v>
      </c>
      <c r="E48" s="56" t="s">
        <v>3984</v>
      </c>
      <c r="G48" s="66">
        <v>30</v>
      </c>
      <c r="H48" s="66">
        <v>67.010050341296932</v>
      </c>
      <c r="I48" s="71">
        <f t="shared" si="5"/>
        <v>2010.3015102389079</v>
      </c>
      <c r="J48" s="71">
        <f t="shared" si="3"/>
        <v>63.831253897215589</v>
      </c>
      <c r="K48" s="71">
        <f t="shared" si="4"/>
        <v>1914.9376169164677</v>
      </c>
    </row>
    <row r="49" spans="1:11" s="55" customFormat="1" x14ac:dyDescent="0.25">
      <c r="A49" s="4">
        <v>406</v>
      </c>
      <c r="B49" s="46" t="s">
        <v>3916</v>
      </c>
      <c r="C49" s="49" t="s">
        <v>43</v>
      </c>
      <c r="D49" s="61" t="s">
        <v>28</v>
      </c>
      <c r="E49" s="56" t="s">
        <v>3985</v>
      </c>
      <c r="G49" s="66">
        <v>30</v>
      </c>
      <c r="H49" s="66">
        <v>28.840625162972625</v>
      </c>
      <c r="I49" s="71">
        <f t="shared" si="5"/>
        <v>865.21875488917874</v>
      </c>
      <c r="J49" s="71">
        <f t="shared" si="3"/>
        <v>27.472494916148431</v>
      </c>
      <c r="K49" s="71">
        <f t="shared" si="4"/>
        <v>824.17484748445293</v>
      </c>
    </row>
    <row r="50" spans="1:11" s="55" customFormat="1" x14ac:dyDescent="0.25">
      <c r="A50" s="4">
        <v>407</v>
      </c>
      <c r="B50" s="46" t="s">
        <v>3917</v>
      </c>
      <c r="C50" s="49" t="s">
        <v>43</v>
      </c>
      <c r="D50" s="61" t="s">
        <v>28</v>
      </c>
      <c r="E50" s="56" t="s">
        <v>3986</v>
      </c>
      <c r="G50" s="66">
        <v>37</v>
      </c>
      <c r="H50" s="66">
        <v>4.2130540540540542</v>
      </c>
      <c r="I50" s="71">
        <f t="shared" si="5"/>
        <v>155.88300000000001</v>
      </c>
      <c r="J50" s="71">
        <f t="shared" si="3"/>
        <v>4.0131968508802194</v>
      </c>
      <c r="K50" s="71">
        <f t="shared" si="4"/>
        <v>148.48828348256811</v>
      </c>
    </row>
    <row r="51" spans="1:11" s="55" customFormat="1" x14ac:dyDescent="0.25">
      <c r="A51" s="4">
        <v>408</v>
      </c>
      <c r="B51" s="46" t="s">
        <v>3918</v>
      </c>
      <c r="C51" s="49" t="s">
        <v>43</v>
      </c>
      <c r="D51" s="61" t="s">
        <v>28</v>
      </c>
      <c r="E51" s="56" t="s">
        <v>3987</v>
      </c>
      <c r="G51" s="66">
        <v>40</v>
      </c>
      <c r="H51" s="66">
        <v>247.55351249999998</v>
      </c>
      <c r="I51" s="71">
        <f t="shared" si="5"/>
        <v>9902.1404999999995</v>
      </c>
      <c r="J51" s="71">
        <f t="shared" si="3"/>
        <v>235.81016622213752</v>
      </c>
      <c r="K51" s="71">
        <f t="shared" si="4"/>
        <v>9432.4066488855005</v>
      </c>
    </row>
    <row r="52" spans="1:11" s="55" customFormat="1" x14ac:dyDescent="0.25">
      <c r="A52" s="4">
        <v>409</v>
      </c>
      <c r="B52" s="46" t="s">
        <v>3919</v>
      </c>
      <c r="C52" s="49" t="s">
        <v>43</v>
      </c>
      <c r="D52" s="61" t="s">
        <v>28</v>
      </c>
      <c r="E52" s="56" t="s">
        <v>3988</v>
      </c>
      <c r="G52" s="66">
        <v>53</v>
      </c>
      <c r="H52" s="66">
        <v>24.05906603773585</v>
      </c>
      <c r="I52" s="71">
        <f t="shared" si="5"/>
        <v>1275.1305</v>
      </c>
      <c r="J52" s="71">
        <f t="shared" si="3"/>
        <v>22.917761514322585</v>
      </c>
      <c r="K52" s="71">
        <f t="shared" si="4"/>
        <v>1214.6413602590969</v>
      </c>
    </row>
    <row r="53" spans="1:11" s="55" customFormat="1" x14ac:dyDescent="0.25">
      <c r="A53" s="4">
        <v>410</v>
      </c>
      <c r="B53" s="46" t="s">
        <v>3920</v>
      </c>
      <c r="C53" s="49" t="s">
        <v>43</v>
      </c>
      <c r="D53" s="61" t="s">
        <v>28</v>
      </c>
      <c r="E53" s="56" t="s">
        <v>3989</v>
      </c>
      <c r="G53" s="66">
        <v>60</v>
      </c>
      <c r="H53" s="66">
        <v>7.2450000000000001E-2</v>
      </c>
      <c r="I53" s="71">
        <f t="shared" si="5"/>
        <v>4.3470000000000004</v>
      </c>
      <c r="J53" s="71">
        <f t="shared" si="3"/>
        <v>6.9013145361021141E-2</v>
      </c>
      <c r="K53" s="71">
        <f t="shared" si="4"/>
        <v>4.1407887216612682</v>
      </c>
    </row>
    <row r="54" spans="1:11" s="55" customFormat="1" x14ac:dyDescent="0.25">
      <c r="A54" s="4">
        <v>411</v>
      </c>
      <c r="B54" s="46" t="s">
        <v>3921</v>
      </c>
      <c r="C54" s="49" t="s">
        <v>43</v>
      </c>
      <c r="D54" s="61" t="s">
        <v>28</v>
      </c>
      <c r="E54" s="56" t="s">
        <v>3990</v>
      </c>
      <c r="G54" s="66">
        <v>70</v>
      </c>
      <c r="H54" s="66">
        <v>22.985709999999997</v>
      </c>
      <c r="I54" s="71">
        <f t="shared" si="5"/>
        <v>1608.9996999999998</v>
      </c>
      <c r="J54" s="71">
        <f t="shared" si="3"/>
        <v>21.895322918651168</v>
      </c>
      <c r="K54" s="71">
        <f t="shared" si="4"/>
        <v>1532.6726043055817</v>
      </c>
    </row>
    <row r="55" spans="1:11" s="55" customFormat="1" x14ac:dyDescent="0.25">
      <c r="A55" s="4">
        <v>412</v>
      </c>
      <c r="B55" s="46" t="s">
        <v>3922</v>
      </c>
      <c r="C55" s="49" t="s">
        <v>43</v>
      </c>
      <c r="D55" s="61" t="s">
        <v>28</v>
      </c>
      <c r="E55" s="56" t="s">
        <v>3991</v>
      </c>
      <c r="G55" s="66">
        <v>80</v>
      </c>
      <c r="H55" s="66">
        <v>1060.3432875000001</v>
      </c>
      <c r="I55" s="71">
        <f t="shared" si="5"/>
        <v>84827.463000000003</v>
      </c>
      <c r="J55" s="71">
        <f t="shared" si="3"/>
        <v>1010.0431391693656</v>
      </c>
      <c r="K55" s="71">
        <f t="shared" si="4"/>
        <v>80803.451133549257</v>
      </c>
    </row>
    <row r="56" spans="1:11" s="55" customFormat="1" x14ac:dyDescent="0.25">
      <c r="A56" s="4">
        <v>413</v>
      </c>
      <c r="B56" s="46" t="s">
        <v>3923</v>
      </c>
      <c r="C56" s="49" t="s">
        <v>43</v>
      </c>
      <c r="D56" s="61" t="s">
        <v>28</v>
      </c>
      <c r="E56" s="56" t="s">
        <v>3992</v>
      </c>
      <c r="G56" s="66">
        <v>89.561475409836063</v>
      </c>
      <c r="H56" s="66">
        <v>29.667015000000003</v>
      </c>
      <c r="I56" s="71">
        <f t="shared" si="5"/>
        <v>2657.021634405738</v>
      </c>
      <c r="J56" s="71">
        <f t="shared" si="3"/>
        <v>28.259682796723187</v>
      </c>
      <c r="K56" s="71">
        <f t="shared" si="4"/>
        <v>2530.9788858884908</v>
      </c>
    </row>
    <row r="57" spans="1:11" s="55" customFormat="1" x14ac:dyDescent="0.25">
      <c r="A57" s="4">
        <v>414</v>
      </c>
      <c r="B57" s="46" t="s">
        <v>3924</v>
      </c>
      <c r="C57" s="49" t="s">
        <v>43</v>
      </c>
      <c r="D57" s="61" t="s">
        <v>28</v>
      </c>
      <c r="E57" s="56" t="s">
        <v>3993</v>
      </c>
      <c r="G57" s="66">
        <v>93</v>
      </c>
      <c r="H57" s="66">
        <v>12.935999999999998</v>
      </c>
      <c r="I57" s="71">
        <f t="shared" si="5"/>
        <v>1203.0479999999998</v>
      </c>
      <c r="J57" s="71">
        <f t="shared" si="3"/>
        <v>12.322347113735947</v>
      </c>
      <c r="K57" s="71">
        <f t="shared" si="4"/>
        <v>1145.9782815774431</v>
      </c>
    </row>
    <row r="58" spans="1:11" s="55" customFormat="1" x14ac:dyDescent="0.25">
      <c r="A58" s="4">
        <v>415</v>
      </c>
      <c r="B58" s="46" t="s">
        <v>3925</v>
      </c>
      <c r="C58" s="49" t="s">
        <v>43</v>
      </c>
      <c r="D58" s="61" t="s">
        <v>28</v>
      </c>
      <c r="E58" s="56" t="s">
        <v>3994</v>
      </c>
      <c r="G58" s="66">
        <v>100</v>
      </c>
      <c r="H58" s="66">
        <v>1.7616900000000002</v>
      </c>
      <c r="I58" s="71">
        <f t="shared" si="5"/>
        <v>176.16900000000001</v>
      </c>
      <c r="J58" s="71">
        <f t="shared" si="3"/>
        <v>1.6781196418365403</v>
      </c>
      <c r="K58" s="71">
        <f t="shared" si="4"/>
        <v>167.81196418365403</v>
      </c>
    </row>
    <row r="59" spans="1:11" s="55" customFormat="1" x14ac:dyDescent="0.25">
      <c r="A59" s="4">
        <v>416</v>
      </c>
      <c r="B59" s="46" t="s">
        <v>3926</v>
      </c>
      <c r="C59" s="49" t="s">
        <v>43</v>
      </c>
      <c r="D59" s="61" t="s">
        <v>28</v>
      </c>
      <c r="E59" s="56" t="s">
        <v>3995</v>
      </c>
      <c r="G59" s="66">
        <v>100</v>
      </c>
      <c r="H59" s="66">
        <v>31.148422748815165</v>
      </c>
      <c r="I59" s="71">
        <f t="shared" si="5"/>
        <v>3114.8422748815165</v>
      </c>
      <c r="J59" s="71">
        <f t="shared" si="3"/>
        <v>29.67081610670143</v>
      </c>
      <c r="K59" s="71">
        <f t="shared" si="4"/>
        <v>2967.0816106701432</v>
      </c>
    </row>
    <row r="60" spans="1:11" s="55" customFormat="1" x14ac:dyDescent="0.25">
      <c r="A60" s="4">
        <v>417</v>
      </c>
      <c r="B60" s="46" t="s">
        <v>3927</v>
      </c>
      <c r="C60" s="49" t="s">
        <v>43</v>
      </c>
      <c r="D60" s="61" t="s">
        <v>28</v>
      </c>
      <c r="E60" s="56" t="s">
        <v>3996</v>
      </c>
      <c r="G60" s="66">
        <v>100</v>
      </c>
      <c r="H60" s="66">
        <v>74.239820284697501</v>
      </c>
      <c r="I60" s="71">
        <f t="shared" si="5"/>
        <v>7423.9820284697498</v>
      </c>
      <c r="J60" s="71">
        <f t="shared" si="3"/>
        <v>70.718060854160314</v>
      </c>
      <c r="K60" s="71">
        <f t="shared" si="4"/>
        <v>7071.8060854160312</v>
      </c>
    </row>
    <row r="61" spans="1:11" s="55" customFormat="1" x14ac:dyDescent="0.25">
      <c r="A61" s="4">
        <v>418</v>
      </c>
      <c r="B61" s="46" t="s">
        <v>3928</v>
      </c>
      <c r="C61" s="49" t="s">
        <v>43</v>
      </c>
      <c r="D61" s="61" t="s">
        <v>28</v>
      </c>
      <c r="E61" s="56" t="s">
        <v>3997</v>
      </c>
      <c r="G61" s="66">
        <v>100</v>
      </c>
      <c r="H61" s="66">
        <v>29.124480000000002</v>
      </c>
      <c r="I61" s="71">
        <f t="shared" si="5"/>
        <v>2912.4480000000003</v>
      </c>
      <c r="J61" s="71">
        <f t="shared" si="3"/>
        <v>27.742884358925508</v>
      </c>
      <c r="K61" s="71">
        <f t="shared" si="4"/>
        <v>2774.2884358925508</v>
      </c>
    </row>
    <row r="62" spans="1:11" s="55" customFormat="1" x14ac:dyDescent="0.25">
      <c r="A62" s="4">
        <v>419</v>
      </c>
      <c r="B62" s="46" t="s">
        <v>3929</v>
      </c>
      <c r="C62" s="49" t="s">
        <v>43</v>
      </c>
      <c r="D62" s="61" t="s">
        <v>28</v>
      </c>
      <c r="E62" s="56" t="s">
        <v>3998</v>
      </c>
      <c r="G62" s="66">
        <v>119</v>
      </c>
      <c r="H62" s="66">
        <v>1229.3826176470589</v>
      </c>
      <c r="I62" s="71">
        <f t="shared" si="5"/>
        <v>146296.53150000001</v>
      </c>
      <c r="J62" s="71">
        <f t="shared" si="3"/>
        <v>1171.0636479777661</v>
      </c>
      <c r="K62" s="71">
        <f t="shared" si="4"/>
        <v>139356.57410935417</v>
      </c>
    </row>
    <row r="63" spans="1:11" s="55" customFormat="1" x14ac:dyDescent="0.25">
      <c r="A63" s="4">
        <v>420</v>
      </c>
      <c r="B63" s="46" t="s">
        <v>3930</v>
      </c>
      <c r="C63" s="49" t="s">
        <v>43</v>
      </c>
      <c r="D63" s="61" t="s">
        <v>28</v>
      </c>
      <c r="E63" s="56" t="s">
        <v>3999</v>
      </c>
      <c r="G63" s="66">
        <v>120</v>
      </c>
      <c r="H63" s="66">
        <v>1642.6703124999999</v>
      </c>
      <c r="I63" s="71">
        <f t="shared" si="5"/>
        <v>197120.4375</v>
      </c>
      <c r="J63" s="71">
        <f t="shared" si="3"/>
        <v>1564.7459635168602</v>
      </c>
      <c r="K63" s="71">
        <f t="shared" si="4"/>
        <v>187769.51562202323</v>
      </c>
    </row>
    <row r="64" spans="1:11" s="55" customFormat="1" x14ac:dyDescent="0.25">
      <c r="A64" s="4">
        <v>421</v>
      </c>
      <c r="B64" s="46" t="s">
        <v>3931</v>
      </c>
      <c r="C64" s="49" t="s">
        <v>43</v>
      </c>
      <c r="D64" s="61" t="s">
        <v>28</v>
      </c>
      <c r="E64" s="56" t="s">
        <v>4000</v>
      </c>
      <c r="G64" s="66">
        <v>127</v>
      </c>
      <c r="H64" s="66">
        <v>14.988377952755906</v>
      </c>
      <c r="I64" s="71">
        <f t="shared" si="5"/>
        <v>1903.5240000000001</v>
      </c>
      <c r="J64" s="71">
        <f t="shared" si="3"/>
        <v>14.277365167418466</v>
      </c>
      <c r="K64" s="71">
        <f t="shared" si="4"/>
        <v>1813.2253762621451</v>
      </c>
    </row>
    <row r="65" spans="1:11" s="55" customFormat="1" x14ac:dyDescent="0.25">
      <c r="A65" s="4">
        <v>422</v>
      </c>
      <c r="B65" s="46" t="s">
        <v>3932</v>
      </c>
      <c r="C65" s="49" t="s">
        <v>43</v>
      </c>
      <c r="D65" s="61" t="s">
        <v>28</v>
      </c>
      <c r="E65" s="56" t="s">
        <v>4001</v>
      </c>
      <c r="G65" s="66">
        <v>160</v>
      </c>
      <c r="H65" s="66">
        <v>14.848228079030861</v>
      </c>
      <c r="I65" s="71">
        <f t="shared" si="5"/>
        <v>2375.7164926449377</v>
      </c>
      <c r="J65" s="71">
        <f t="shared" si="3"/>
        <v>14.143863668347171</v>
      </c>
      <c r="K65" s="71">
        <f t="shared" si="4"/>
        <v>2263.0181869355474</v>
      </c>
    </row>
    <row r="66" spans="1:11" s="55" customFormat="1" x14ac:dyDescent="0.25">
      <c r="A66" s="4">
        <v>423</v>
      </c>
      <c r="B66" s="46" t="s">
        <v>3933</v>
      </c>
      <c r="C66" s="49" t="s">
        <v>43</v>
      </c>
      <c r="D66" s="61" t="s">
        <v>28</v>
      </c>
      <c r="E66" s="56" t="s">
        <v>4002</v>
      </c>
      <c r="G66" s="66">
        <v>171</v>
      </c>
      <c r="H66" s="66">
        <v>0.10500000000000001</v>
      </c>
      <c r="I66" s="71">
        <f t="shared" si="5"/>
        <v>17.955000000000002</v>
      </c>
      <c r="J66" s="71">
        <f t="shared" si="3"/>
        <v>0.10001905124785673</v>
      </c>
      <c r="K66" s="71">
        <f t="shared" si="4"/>
        <v>17.1032577633835</v>
      </c>
    </row>
    <row r="67" spans="1:11" s="55" customFormat="1" x14ac:dyDescent="0.25">
      <c r="A67" s="4">
        <v>424</v>
      </c>
      <c r="B67" s="46" t="s">
        <v>3934</v>
      </c>
      <c r="C67" s="49" t="s">
        <v>43</v>
      </c>
      <c r="D67" s="61" t="s">
        <v>28</v>
      </c>
      <c r="E67" s="56" t="s">
        <v>4003</v>
      </c>
      <c r="G67" s="66">
        <v>171</v>
      </c>
      <c r="H67" s="66">
        <v>58967.800500000005</v>
      </c>
      <c r="I67" s="71">
        <f t="shared" si="5"/>
        <v>10083493.885500001</v>
      </c>
      <c r="J67" s="71">
        <f t="shared" si="3"/>
        <v>56170.509144598975</v>
      </c>
      <c r="K67" s="71">
        <f t="shared" si="4"/>
        <v>9605157.0637264252</v>
      </c>
    </row>
    <row r="68" spans="1:11" s="55" customFormat="1" x14ac:dyDescent="0.25">
      <c r="A68" s="4">
        <v>425</v>
      </c>
      <c r="B68" s="46" t="s">
        <v>3935</v>
      </c>
      <c r="C68" s="49" t="s">
        <v>43</v>
      </c>
      <c r="D68" s="61" t="s">
        <v>28</v>
      </c>
      <c r="E68" s="56" t="s">
        <v>4004</v>
      </c>
      <c r="G68" s="66">
        <v>181</v>
      </c>
      <c r="H68" s="66">
        <v>8.6549005524861879</v>
      </c>
      <c r="I68" s="71">
        <f t="shared" si="5"/>
        <v>1566.537</v>
      </c>
      <c r="J68" s="71">
        <f t="shared" si="3"/>
        <v>8.2443327800401853</v>
      </c>
      <c r="K68" s="71">
        <f t="shared" si="4"/>
        <v>1492.2242331872735</v>
      </c>
    </row>
    <row r="69" spans="1:11" s="55" customFormat="1" x14ac:dyDescent="0.25">
      <c r="A69" s="4">
        <v>426</v>
      </c>
      <c r="B69" s="46" t="s">
        <v>3936</v>
      </c>
      <c r="C69" s="49" t="s">
        <v>43</v>
      </c>
      <c r="D69" s="61" t="s">
        <v>28</v>
      </c>
      <c r="E69" s="56" t="s">
        <v>4005</v>
      </c>
      <c r="G69" s="66">
        <v>183</v>
      </c>
      <c r="H69" s="66">
        <v>0.10500000000000001</v>
      </c>
      <c r="I69" s="71">
        <f t="shared" si="5"/>
        <v>19.215000000000003</v>
      </c>
      <c r="J69" s="71">
        <f t="shared" si="3"/>
        <v>0.10001905124785673</v>
      </c>
      <c r="K69" s="71">
        <f t="shared" si="4"/>
        <v>18.303486378357782</v>
      </c>
    </row>
    <row r="70" spans="1:11" s="55" customFormat="1" x14ac:dyDescent="0.25">
      <c r="A70" s="4">
        <v>427</v>
      </c>
      <c r="B70" s="46" t="s">
        <v>3937</v>
      </c>
      <c r="C70" s="49" t="s">
        <v>43</v>
      </c>
      <c r="D70" s="61" t="s">
        <v>28</v>
      </c>
      <c r="E70" s="56" t="s">
        <v>4006</v>
      </c>
      <c r="G70" s="66">
        <v>300</v>
      </c>
      <c r="H70" s="66">
        <v>31.718015000000005</v>
      </c>
      <c r="I70" s="71">
        <f t="shared" si="5"/>
        <v>9515.4045000000006</v>
      </c>
      <c r="J70" s="71">
        <f t="shared" si="3"/>
        <v>30.213388264431323</v>
      </c>
      <c r="K70" s="71">
        <f t="shared" si="4"/>
        <v>9064.016479329397</v>
      </c>
    </row>
    <row r="71" spans="1:11" s="55" customFormat="1" x14ac:dyDescent="0.25">
      <c r="A71" s="4">
        <v>428</v>
      </c>
      <c r="B71" s="46" t="s">
        <v>3938</v>
      </c>
      <c r="C71" s="49" t="s">
        <v>43</v>
      </c>
      <c r="D71" s="61" t="s">
        <v>28</v>
      </c>
      <c r="E71" s="56" t="s">
        <v>4007</v>
      </c>
      <c r="G71" s="66">
        <v>339</v>
      </c>
      <c r="H71" s="66">
        <v>2.3538274336283189</v>
      </c>
      <c r="I71" s="71">
        <f t="shared" ref="I71:I78" si="6">H71*G71</f>
        <v>797.9475000000001</v>
      </c>
      <c r="J71" s="71">
        <f t="shared" si="3"/>
        <v>2.2421674925017325</v>
      </c>
      <c r="K71" s="71">
        <f t="shared" si="4"/>
        <v>760.09477995808732</v>
      </c>
    </row>
    <row r="72" spans="1:11" s="55" customFormat="1" x14ac:dyDescent="0.25">
      <c r="A72" s="4">
        <v>429</v>
      </c>
      <c r="B72" s="46" t="s">
        <v>3939</v>
      </c>
      <c r="C72" s="49" t="s">
        <v>43</v>
      </c>
      <c r="D72" s="61" t="s">
        <v>28</v>
      </c>
      <c r="E72" s="56" t="s">
        <v>4008</v>
      </c>
      <c r="G72" s="66">
        <v>391</v>
      </c>
      <c r="H72" s="66">
        <v>30.713144501278773</v>
      </c>
      <c r="I72" s="71">
        <f t="shared" si="6"/>
        <v>12008.8395</v>
      </c>
      <c r="J72" s="71">
        <f t="shared" ref="J72:J78" si="7">H72/1.0498</f>
        <v>29.256186417678386</v>
      </c>
      <c r="K72" s="71">
        <f t="shared" si="4"/>
        <v>11439.168889312248</v>
      </c>
    </row>
    <row r="73" spans="1:11" s="55" customFormat="1" x14ac:dyDescent="0.25">
      <c r="A73" s="4">
        <v>430</v>
      </c>
      <c r="B73" s="46" t="s">
        <v>3940</v>
      </c>
      <c r="C73" s="49" t="s">
        <v>43</v>
      </c>
      <c r="D73" s="61" t="s">
        <v>28</v>
      </c>
      <c r="E73" s="56" t="s">
        <v>4009</v>
      </c>
      <c r="G73" s="66">
        <v>670</v>
      </c>
      <c r="H73" s="66">
        <v>10.732269402985073</v>
      </c>
      <c r="I73" s="71">
        <f t="shared" si="6"/>
        <v>7190.6204999999991</v>
      </c>
      <c r="J73" s="71">
        <f t="shared" si="7"/>
        <v>10.223156223075893</v>
      </c>
      <c r="K73" s="71">
        <f t="shared" si="4"/>
        <v>6849.5146694608484</v>
      </c>
    </row>
    <row r="74" spans="1:11" s="55" customFormat="1" x14ac:dyDescent="0.25">
      <c r="A74" s="4">
        <v>431</v>
      </c>
      <c r="B74" s="46" t="s">
        <v>3941</v>
      </c>
      <c r="C74" s="49" t="s">
        <v>43</v>
      </c>
      <c r="D74" s="61" t="s">
        <v>28</v>
      </c>
      <c r="E74" s="56" t="s">
        <v>4010</v>
      </c>
      <c r="G74" s="66">
        <v>775</v>
      </c>
      <c r="H74" s="66">
        <v>0.105</v>
      </c>
      <c r="I74" s="71">
        <f t="shared" si="6"/>
        <v>81.375</v>
      </c>
      <c r="J74" s="71">
        <f t="shared" si="7"/>
        <v>0.10001905124785672</v>
      </c>
      <c r="K74" s="71">
        <f t="shared" si="4"/>
        <v>77.514764717088951</v>
      </c>
    </row>
    <row r="75" spans="1:11" s="55" customFormat="1" x14ac:dyDescent="0.25">
      <c r="A75" s="4">
        <v>432</v>
      </c>
      <c r="B75" s="46" t="s">
        <v>3942</v>
      </c>
      <c r="C75" s="49" t="s">
        <v>43</v>
      </c>
      <c r="D75" s="61" t="s">
        <v>28</v>
      </c>
      <c r="E75" s="56" t="s">
        <v>4011</v>
      </c>
      <c r="G75" s="66">
        <v>1193</v>
      </c>
      <c r="H75" s="66">
        <v>7.9624991250000008</v>
      </c>
      <c r="I75" s="71">
        <f t="shared" si="6"/>
        <v>9499.2614561250011</v>
      </c>
      <c r="J75" s="71">
        <f t="shared" si="7"/>
        <v>7.584777219470376</v>
      </c>
      <c r="K75" s="71">
        <f t="shared" si="4"/>
        <v>9048.6392228281584</v>
      </c>
    </row>
    <row r="76" spans="1:11" s="55" customFormat="1" x14ac:dyDescent="0.25">
      <c r="A76" s="4">
        <v>433</v>
      </c>
      <c r="B76" s="46" t="s">
        <v>3943</v>
      </c>
      <c r="C76" s="49" t="s">
        <v>43</v>
      </c>
      <c r="D76" s="61" t="s">
        <v>28</v>
      </c>
      <c r="E76" s="56" t="s">
        <v>4012</v>
      </c>
      <c r="G76" s="66">
        <v>1303.3710000000001</v>
      </c>
      <c r="H76" s="66">
        <v>5.299218750000001E-2</v>
      </c>
      <c r="I76" s="71">
        <f t="shared" si="6"/>
        <v>69.06848041406252</v>
      </c>
      <c r="J76" s="71">
        <f t="shared" si="7"/>
        <v>5.0478364926652704E-2</v>
      </c>
      <c r="K76" s="71">
        <f t="shared" si="4"/>
        <v>65.792036972816263</v>
      </c>
    </row>
    <row r="77" spans="1:11" s="55" customFormat="1" x14ac:dyDescent="0.25">
      <c r="A77" s="4">
        <v>434</v>
      </c>
      <c r="B77" s="46" t="s">
        <v>3944</v>
      </c>
      <c r="C77" s="49" t="s">
        <v>43</v>
      </c>
      <c r="D77" s="61" t="s">
        <v>28</v>
      </c>
      <c r="E77" s="56" t="s">
        <v>4013</v>
      </c>
      <c r="G77" s="66">
        <v>2421</v>
      </c>
      <c r="H77" s="66">
        <v>0.10500000000000001</v>
      </c>
      <c r="I77" s="71">
        <f t="shared" si="6"/>
        <v>254.20500000000001</v>
      </c>
      <c r="J77" s="71">
        <f t="shared" si="7"/>
        <v>0.10001905124785673</v>
      </c>
      <c r="K77" s="71">
        <f t="shared" si="4"/>
        <v>242.14612307106114</v>
      </c>
    </row>
    <row r="78" spans="1:11" s="55" customFormat="1" x14ac:dyDescent="0.25">
      <c r="A78" s="4">
        <v>435</v>
      </c>
      <c r="B78" s="46" t="s">
        <v>3945</v>
      </c>
      <c r="C78" s="49" t="s">
        <v>43</v>
      </c>
      <c r="D78" s="61" t="s">
        <v>28</v>
      </c>
      <c r="E78" s="56" t="s">
        <v>4014</v>
      </c>
      <c r="G78" s="66">
        <v>3430</v>
      </c>
      <c r="H78" s="66">
        <v>6.2323728813559326E-2</v>
      </c>
      <c r="I78" s="71">
        <f t="shared" si="6"/>
        <v>213.77038983050849</v>
      </c>
      <c r="J78" s="71">
        <f t="shared" si="7"/>
        <v>5.9367240249151576E-2</v>
      </c>
      <c r="K78" s="71">
        <f t="shared" si="4"/>
        <v>203.6296340545899</v>
      </c>
    </row>
    <row r="79" spans="1:11" x14ac:dyDescent="0.25">
      <c r="K79" s="1">
        <f>SUBTOTAL(9,K7:K78)</f>
        <v>12081353.643014196</v>
      </c>
    </row>
    <row r="86" spans="10:11" x14ac:dyDescent="0.25">
      <c r="J86" s="1" t="s">
        <v>4109</v>
      </c>
      <c r="K86" s="20">
        <v>367008180.20448303</v>
      </c>
    </row>
  </sheetData>
  <autoFilter ref="A6:K78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8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E22" sqref="E22"/>
    </sheetView>
  </sheetViews>
  <sheetFormatPr defaultColWidth="9.140625" defaultRowHeight="15.75" x14ac:dyDescent="0.25"/>
  <cols>
    <col min="1" max="1" width="9.140625" style="1"/>
    <col min="2" max="3" width="17.5703125" style="1" customWidth="1"/>
    <col min="4" max="4" width="24.28515625" style="1" customWidth="1"/>
    <col min="5" max="5" width="75.85546875" style="5" customWidth="1"/>
    <col min="6" max="6" width="11" style="1" customWidth="1"/>
    <col min="7" max="9" width="18.85546875" style="1" customWidth="1"/>
    <col min="10" max="10" width="20.140625" style="1" customWidth="1"/>
    <col min="11" max="11" width="14" style="1" customWidth="1"/>
    <col min="12" max="16384" width="9.140625" style="1"/>
  </cols>
  <sheetData>
    <row r="2" spans="1:11" x14ac:dyDescent="0.25">
      <c r="A2" s="92" t="s">
        <v>111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24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3"/>
      <c r="K6" s="3"/>
    </row>
    <row r="7" spans="1:11" s="55" customFormat="1" x14ac:dyDescent="0.25">
      <c r="A7" s="4">
        <v>201</v>
      </c>
      <c r="B7" s="46" t="s">
        <v>2196</v>
      </c>
      <c r="C7" s="49" t="s">
        <v>43</v>
      </c>
      <c r="D7" s="61" t="s">
        <v>13</v>
      </c>
      <c r="E7" s="56" t="s">
        <v>2203</v>
      </c>
      <c r="F7" s="62" t="s">
        <v>5</v>
      </c>
      <c r="G7" s="66">
        <v>1</v>
      </c>
      <c r="H7" s="66">
        <v>69.027000000000001</v>
      </c>
      <c r="I7" s="55">
        <f t="shared" ref="I7:I14" si="0">H7*G7</f>
        <v>69.027000000000001</v>
      </c>
      <c r="J7" s="55">
        <f t="shared" ref="J7" si="1">H7/1.0498</f>
        <v>65.752524290341015</v>
      </c>
      <c r="K7" s="55">
        <f t="shared" ref="K7:K14" si="2">J7*G7</f>
        <v>65.752524290341015</v>
      </c>
    </row>
    <row r="8" spans="1:11" s="55" customFormat="1" x14ac:dyDescent="0.25">
      <c r="A8" s="4">
        <v>202</v>
      </c>
      <c r="B8" s="46" t="s">
        <v>2197</v>
      </c>
      <c r="C8" s="49" t="s">
        <v>43</v>
      </c>
      <c r="D8" s="61" t="s">
        <v>13</v>
      </c>
      <c r="E8" s="56" t="s">
        <v>2204</v>
      </c>
      <c r="F8" s="62" t="s">
        <v>5</v>
      </c>
      <c r="G8" s="66">
        <v>1</v>
      </c>
      <c r="H8" s="66">
        <v>988.41750000000002</v>
      </c>
      <c r="I8" s="55">
        <f t="shared" si="0"/>
        <v>988.41750000000002</v>
      </c>
      <c r="J8" s="55">
        <f t="shared" ref="J8:J14" si="3">H8/1.0498</f>
        <v>941.52933892169938</v>
      </c>
      <c r="K8" s="55">
        <f t="shared" si="2"/>
        <v>941.52933892169938</v>
      </c>
    </row>
    <row r="9" spans="1:11" s="55" customFormat="1" x14ac:dyDescent="0.25">
      <c r="A9" s="4">
        <v>203</v>
      </c>
      <c r="B9" s="46" t="s">
        <v>2198</v>
      </c>
      <c r="C9" s="49" t="s">
        <v>43</v>
      </c>
      <c r="D9" s="61" t="s">
        <v>13</v>
      </c>
      <c r="E9" s="56" t="s">
        <v>2205</v>
      </c>
      <c r="F9" s="62" t="s">
        <v>5</v>
      </c>
      <c r="G9" s="66">
        <v>1</v>
      </c>
      <c r="H9" s="66">
        <v>6554.058</v>
      </c>
      <c r="I9" s="55">
        <f t="shared" si="0"/>
        <v>6554.058</v>
      </c>
      <c r="J9" s="55">
        <f t="shared" si="3"/>
        <v>6243.1491712707175</v>
      </c>
      <c r="K9" s="55">
        <f t="shared" si="2"/>
        <v>6243.1491712707175</v>
      </c>
    </row>
    <row r="10" spans="1:11" s="55" customFormat="1" x14ac:dyDescent="0.25">
      <c r="A10" s="4">
        <v>204</v>
      </c>
      <c r="B10" s="46" t="s">
        <v>2199</v>
      </c>
      <c r="C10" s="49" t="s">
        <v>43</v>
      </c>
      <c r="D10" s="61" t="s">
        <v>13</v>
      </c>
      <c r="E10" s="56" t="s">
        <v>2206</v>
      </c>
      <c r="F10" s="62" t="s">
        <v>5</v>
      </c>
      <c r="G10" s="66">
        <v>1</v>
      </c>
      <c r="H10" s="66">
        <v>1017.6285</v>
      </c>
      <c r="I10" s="55">
        <f t="shared" si="0"/>
        <v>1017.6285</v>
      </c>
      <c r="J10" s="55">
        <f t="shared" si="3"/>
        <v>969.35463897885313</v>
      </c>
      <c r="K10" s="55">
        <f t="shared" si="2"/>
        <v>969.35463897885313</v>
      </c>
    </row>
    <row r="11" spans="1:11" s="55" customFormat="1" x14ac:dyDescent="0.25">
      <c r="A11" s="4">
        <v>205</v>
      </c>
      <c r="B11" s="46" t="s">
        <v>2200</v>
      </c>
      <c r="C11" s="49" t="s">
        <v>43</v>
      </c>
      <c r="D11" s="61" t="s">
        <v>13</v>
      </c>
      <c r="E11" s="56" t="s">
        <v>2207</v>
      </c>
      <c r="F11" s="62" t="s">
        <v>5</v>
      </c>
      <c r="G11" s="66">
        <v>2</v>
      </c>
      <c r="H11" s="66">
        <v>313.60350000000005</v>
      </c>
      <c r="I11" s="55">
        <f t="shared" si="0"/>
        <v>627.20700000000011</v>
      </c>
      <c r="J11" s="55">
        <f t="shared" si="3"/>
        <v>298.72690036197372</v>
      </c>
      <c r="K11" s="55">
        <f t="shared" si="2"/>
        <v>597.45380072394744</v>
      </c>
    </row>
    <row r="12" spans="1:11" s="55" customFormat="1" x14ac:dyDescent="0.25">
      <c r="A12" s="4">
        <v>206</v>
      </c>
      <c r="B12" s="46" t="s">
        <v>88</v>
      </c>
      <c r="C12" s="49" t="s">
        <v>43</v>
      </c>
      <c r="D12" s="61" t="s">
        <v>13</v>
      </c>
      <c r="E12" s="56" t="s">
        <v>81</v>
      </c>
      <c r="F12" s="62" t="s">
        <v>5</v>
      </c>
      <c r="G12" s="66">
        <v>75</v>
      </c>
      <c r="H12" s="66">
        <v>433.125</v>
      </c>
      <c r="I12" s="55">
        <f t="shared" si="0"/>
        <v>32484.375</v>
      </c>
      <c r="J12" s="55">
        <f t="shared" si="3"/>
        <v>412.57858639740903</v>
      </c>
      <c r="K12" s="55">
        <f t="shared" si="2"/>
        <v>30943.393979805678</v>
      </c>
    </row>
    <row r="13" spans="1:11" s="55" customFormat="1" x14ac:dyDescent="0.25">
      <c r="A13" s="4">
        <v>207</v>
      </c>
      <c r="B13" s="46" t="s">
        <v>2201</v>
      </c>
      <c r="C13" s="49" t="s">
        <v>43</v>
      </c>
      <c r="D13" s="61" t="s">
        <v>13</v>
      </c>
      <c r="E13" s="56" t="s">
        <v>2208</v>
      </c>
      <c r="F13" s="62" t="s">
        <v>5</v>
      </c>
      <c r="G13" s="66">
        <v>5</v>
      </c>
      <c r="H13" s="66">
        <v>16.674000000000003</v>
      </c>
      <c r="I13" s="55">
        <f t="shared" si="0"/>
        <v>83.370000000000019</v>
      </c>
      <c r="J13" s="55">
        <f t="shared" si="3"/>
        <v>15.883025338159651</v>
      </c>
      <c r="K13" s="55">
        <f t="shared" si="2"/>
        <v>79.41512669079826</v>
      </c>
    </row>
    <row r="14" spans="1:11" s="55" customFormat="1" x14ac:dyDescent="0.25">
      <c r="A14" s="4">
        <v>208</v>
      </c>
      <c r="B14" s="46" t="s">
        <v>2202</v>
      </c>
      <c r="C14" s="49" t="s">
        <v>43</v>
      </c>
      <c r="D14" s="61" t="s">
        <v>13</v>
      </c>
      <c r="E14" s="56" t="s">
        <v>2209</v>
      </c>
      <c r="F14" s="62" t="s">
        <v>5</v>
      </c>
      <c r="G14" s="66">
        <v>25</v>
      </c>
      <c r="H14" s="66">
        <v>15.61476</v>
      </c>
      <c r="I14" s="55">
        <f t="shared" si="0"/>
        <v>390.36900000000003</v>
      </c>
      <c r="J14" s="55">
        <f t="shared" si="3"/>
        <v>14.87403314917127</v>
      </c>
      <c r="K14" s="55">
        <f t="shared" si="2"/>
        <v>371.85082872928177</v>
      </c>
    </row>
    <row r="15" spans="1:11" x14ac:dyDescent="0.25">
      <c r="E15" s="28"/>
    </row>
    <row r="16" spans="1:11" x14ac:dyDescent="0.25">
      <c r="E16" s="28"/>
    </row>
    <row r="18" spans="9:11" x14ac:dyDescent="0.25">
      <c r="I18" s="14" t="e">
        <f>SUM(#REF!)</f>
        <v>#REF!</v>
      </c>
      <c r="K18" s="20">
        <f>SUM(K7:K14)</f>
        <v>40211.899409411315</v>
      </c>
    </row>
  </sheetData>
  <autoFilter ref="A6:K14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9"/>
  <sheetViews>
    <sheetView zoomScale="70" zoomScaleNormal="70" workbookViewId="0">
      <pane xSplit="2" ySplit="6" topLeftCell="C7" activePane="bottomRight" state="frozen"/>
      <selection pane="topRight" activeCell="D1" sqref="D1"/>
      <selection pane="bottomLeft" activeCell="A10" sqref="A10"/>
      <selection pane="bottomRight" activeCell="E22" sqref="E22"/>
    </sheetView>
  </sheetViews>
  <sheetFormatPr defaultColWidth="9.140625" defaultRowHeight="15.75" x14ac:dyDescent="0.25"/>
  <cols>
    <col min="1" max="1" width="9.140625" style="1"/>
    <col min="2" max="3" width="17.5703125" style="1" customWidth="1"/>
    <col min="4" max="4" width="24.28515625" style="1" customWidth="1"/>
    <col min="5" max="5" width="82.28515625" style="5" customWidth="1"/>
    <col min="6" max="6" width="11" style="1" customWidth="1"/>
    <col min="7" max="9" width="18.85546875" style="1" customWidth="1"/>
    <col min="10" max="10" width="19.5703125" style="20" customWidth="1"/>
    <col min="11" max="11" width="15.140625" style="1" customWidth="1"/>
    <col min="12" max="16384" width="9.140625" style="1"/>
  </cols>
  <sheetData>
    <row r="2" spans="1:11" x14ac:dyDescent="0.25">
      <c r="A2" s="92" t="s">
        <v>112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25" t="s">
        <v>120</v>
      </c>
      <c r="K5" s="7" t="s">
        <v>16</v>
      </c>
    </row>
    <row r="6" spans="1:11" s="2" customFormat="1" x14ac:dyDescent="0.25">
      <c r="A6" s="9"/>
      <c r="B6" s="9"/>
      <c r="C6" s="9"/>
      <c r="D6" s="9"/>
      <c r="E6" s="26"/>
      <c r="F6" s="9"/>
      <c r="G6" s="27"/>
      <c r="H6" s="27"/>
      <c r="I6" s="27"/>
      <c r="J6" s="19"/>
    </row>
    <row r="7" spans="1:11" s="55" customFormat="1" x14ac:dyDescent="0.25">
      <c r="A7" s="29">
        <v>29</v>
      </c>
      <c r="B7" s="46" t="s">
        <v>2163</v>
      </c>
      <c r="C7" s="77" t="s">
        <v>43</v>
      </c>
      <c r="D7" s="78" t="s">
        <v>14</v>
      </c>
      <c r="E7" s="56" t="s">
        <v>2174</v>
      </c>
      <c r="F7" s="62" t="s">
        <v>6</v>
      </c>
      <c r="G7" s="66">
        <v>17.900000000000002</v>
      </c>
      <c r="H7" s="66">
        <v>313.58220670391063</v>
      </c>
      <c r="I7" s="67">
        <f t="shared" ref="I7:I18" si="0">H7*G7</f>
        <v>5613.1215000000011</v>
      </c>
      <c r="J7" s="67">
        <f t="shared" ref="J7" si="1">H7/1.0498</f>
        <v>298.70661716889941</v>
      </c>
      <c r="K7" s="67">
        <f t="shared" ref="K7:K18" si="2">J7*G7</f>
        <v>5346.8484473233002</v>
      </c>
    </row>
    <row r="8" spans="1:11" s="55" customFormat="1" x14ac:dyDescent="0.25">
      <c r="A8" s="29">
        <v>30</v>
      </c>
      <c r="B8" s="46" t="s">
        <v>2164</v>
      </c>
      <c r="C8" s="77" t="s">
        <v>43</v>
      </c>
      <c r="D8" s="78" t="s">
        <v>14</v>
      </c>
      <c r="E8" s="56" t="s">
        <v>2175</v>
      </c>
      <c r="F8" s="62" t="s">
        <v>6</v>
      </c>
      <c r="G8" s="66">
        <v>53.4</v>
      </c>
      <c r="H8" s="66">
        <v>266.67837078651689</v>
      </c>
      <c r="I8" s="67">
        <f t="shared" si="0"/>
        <v>14240.625000000002</v>
      </c>
      <c r="J8" s="67">
        <f t="shared" ref="J8:J17" si="3">H8/1.0498</f>
        <v>254.02778699420546</v>
      </c>
      <c r="K8" s="67">
        <f t="shared" si="2"/>
        <v>13565.08382549057</v>
      </c>
    </row>
    <row r="9" spans="1:11" s="55" customFormat="1" x14ac:dyDescent="0.25">
      <c r="A9" s="29">
        <v>31</v>
      </c>
      <c r="B9" s="46" t="s">
        <v>2165</v>
      </c>
      <c r="C9" s="77" t="s">
        <v>43</v>
      </c>
      <c r="D9" s="78" t="s">
        <v>14</v>
      </c>
      <c r="E9" s="56" t="s">
        <v>2176</v>
      </c>
      <c r="F9" s="62" t="s">
        <v>25</v>
      </c>
      <c r="G9" s="66">
        <v>60</v>
      </c>
      <c r="H9" s="66">
        <v>233.1875</v>
      </c>
      <c r="I9" s="67">
        <f t="shared" si="0"/>
        <v>13991.25</v>
      </c>
      <c r="J9" s="67">
        <f t="shared" si="3"/>
        <v>222.12564297961515</v>
      </c>
      <c r="K9" s="67">
        <f t="shared" si="2"/>
        <v>13327.538578776908</v>
      </c>
    </row>
    <row r="10" spans="1:11" s="55" customFormat="1" x14ac:dyDescent="0.25">
      <c r="A10" s="29">
        <v>32</v>
      </c>
      <c r="B10" s="46" t="s">
        <v>2166</v>
      </c>
      <c r="C10" s="77" t="s">
        <v>43</v>
      </c>
      <c r="D10" s="78" t="s">
        <v>14</v>
      </c>
      <c r="E10" s="56" t="s">
        <v>2177</v>
      </c>
      <c r="F10" s="62" t="s">
        <v>25</v>
      </c>
      <c r="G10" s="66">
        <v>200</v>
      </c>
      <c r="H10" s="66">
        <v>2310</v>
      </c>
      <c r="I10" s="67">
        <f t="shared" si="0"/>
        <v>462000</v>
      </c>
      <c r="J10" s="67">
        <f t="shared" si="3"/>
        <v>2200.419127452848</v>
      </c>
      <c r="K10" s="67">
        <f t="shared" si="2"/>
        <v>440083.82549056958</v>
      </c>
    </row>
    <row r="11" spans="1:11" s="55" customFormat="1" x14ac:dyDescent="0.25">
      <c r="A11" s="29">
        <v>33</v>
      </c>
      <c r="B11" s="46" t="s">
        <v>2167</v>
      </c>
      <c r="C11" s="77" t="s">
        <v>43</v>
      </c>
      <c r="D11" s="78" t="s">
        <v>14</v>
      </c>
      <c r="E11" s="56" t="s">
        <v>2178</v>
      </c>
      <c r="F11" s="62" t="s">
        <v>5</v>
      </c>
      <c r="G11" s="66">
        <v>229</v>
      </c>
      <c r="H11" s="66">
        <v>141.30854148471619</v>
      </c>
      <c r="I11" s="67">
        <f t="shared" si="0"/>
        <v>32359.656000000006</v>
      </c>
      <c r="J11" s="67">
        <f t="shared" si="3"/>
        <v>134.60520240494969</v>
      </c>
      <c r="K11" s="67">
        <f t="shared" si="2"/>
        <v>30824.591350733481</v>
      </c>
    </row>
    <row r="12" spans="1:11" s="55" customFormat="1" x14ac:dyDescent="0.25">
      <c r="A12" s="29">
        <v>34</v>
      </c>
      <c r="B12" s="46" t="s">
        <v>2168</v>
      </c>
      <c r="C12" s="77" t="s">
        <v>43</v>
      </c>
      <c r="D12" s="78" t="s">
        <v>14</v>
      </c>
      <c r="E12" s="56" t="s">
        <v>2179</v>
      </c>
      <c r="F12" s="62" t="s">
        <v>6</v>
      </c>
      <c r="G12" s="66">
        <v>340</v>
      </c>
      <c r="H12" s="66">
        <v>165.42648088235291</v>
      </c>
      <c r="I12" s="67">
        <f t="shared" si="0"/>
        <v>56245.003499999984</v>
      </c>
      <c r="J12" s="67">
        <f t="shared" si="3"/>
        <v>157.57904446785378</v>
      </c>
      <c r="K12" s="67">
        <f t="shared" si="2"/>
        <v>53576.875119070282</v>
      </c>
    </row>
    <row r="13" spans="1:11" s="55" customFormat="1" x14ac:dyDescent="0.25">
      <c r="A13" s="29">
        <v>35</v>
      </c>
      <c r="B13" s="46" t="s">
        <v>2169</v>
      </c>
      <c r="C13" s="77" t="s">
        <v>43</v>
      </c>
      <c r="D13" s="78" t="s">
        <v>14</v>
      </c>
      <c r="E13" s="56" t="s">
        <v>2180</v>
      </c>
      <c r="F13" s="62" t="s">
        <v>6</v>
      </c>
      <c r="G13" s="66">
        <v>510</v>
      </c>
      <c r="H13" s="66">
        <v>165.42647058823528</v>
      </c>
      <c r="I13" s="67">
        <f t="shared" si="0"/>
        <v>84367.499999999985</v>
      </c>
      <c r="J13" s="67">
        <f t="shared" si="3"/>
        <v>157.57903466206446</v>
      </c>
      <c r="K13" s="67">
        <f t="shared" si="2"/>
        <v>80365.307677652876</v>
      </c>
    </row>
    <row r="14" spans="1:11" s="55" customFormat="1" x14ac:dyDescent="0.25">
      <c r="A14" s="29">
        <v>36</v>
      </c>
      <c r="B14" s="46" t="s">
        <v>2170</v>
      </c>
      <c r="C14" s="77" t="s">
        <v>43</v>
      </c>
      <c r="D14" s="78" t="s">
        <v>14</v>
      </c>
      <c r="E14" s="56" t="s">
        <v>2181</v>
      </c>
      <c r="F14" s="62" t="s">
        <v>6</v>
      </c>
      <c r="G14" s="66">
        <v>540</v>
      </c>
      <c r="H14" s="66">
        <v>96.202030555555552</v>
      </c>
      <c r="I14" s="67">
        <f t="shared" si="0"/>
        <v>51949.0965</v>
      </c>
      <c r="J14" s="67">
        <f t="shared" si="3"/>
        <v>91.638436421752289</v>
      </c>
      <c r="K14" s="67">
        <f t="shared" si="2"/>
        <v>49484.755667746234</v>
      </c>
    </row>
    <row r="15" spans="1:11" s="55" customFormat="1" x14ac:dyDescent="0.25">
      <c r="A15" s="29">
        <v>37</v>
      </c>
      <c r="B15" s="46" t="s">
        <v>2171</v>
      </c>
      <c r="C15" s="77" t="s">
        <v>43</v>
      </c>
      <c r="D15" s="78" t="s">
        <v>14</v>
      </c>
      <c r="E15" s="56" t="s">
        <v>2182</v>
      </c>
      <c r="F15" s="62" t="s">
        <v>6</v>
      </c>
      <c r="G15" s="66">
        <v>810</v>
      </c>
      <c r="H15" s="66">
        <v>452.89300000000003</v>
      </c>
      <c r="I15" s="67">
        <f t="shared" si="0"/>
        <v>366843.33</v>
      </c>
      <c r="J15" s="67">
        <f t="shared" si="3"/>
        <v>431.40883977900552</v>
      </c>
      <c r="K15" s="67">
        <f t="shared" si="2"/>
        <v>349441.1602209945</v>
      </c>
    </row>
    <row r="16" spans="1:11" s="55" customFormat="1" x14ac:dyDescent="0.25">
      <c r="A16" s="29">
        <v>38</v>
      </c>
      <c r="B16" s="46" t="s">
        <v>2172</v>
      </c>
      <c r="C16" s="77" t="s">
        <v>43</v>
      </c>
      <c r="D16" s="78" t="s">
        <v>14</v>
      </c>
      <c r="E16" s="56" t="s">
        <v>2183</v>
      </c>
      <c r="F16" s="62" t="s">
        <v>6</v>
      </c>
      <c r="G16" s="66">
        <v>3373.7567377010355</v>
      </c>
      <c r="H16" s="66">
        <v>379.50587294117651</v>
      </c>
      <c r="I16" s="67">
        <f t="shared" si="0"/>
        <v>1280360.4958324074</v>
      </c>
      <c r="J16" s="67">
        <f t="shared" si="3"/>
        <v>361.50302242443939</v>
      </c>
      <c r="K16" s="67">
        <f t="shared" si="2"/>
        <v>1219623.257603741</v>
      </c>
    </row>
    <row r="17" spans="1:11" s="55" customFormat="1" x14ac:dyDescent="0.25">
      <c r="A17" s="29">
        <v>39</v>
      </c>
      <c r="B17" s="46" t="s">
        <v>2173</v>
      </c>
      <c r="C17" s="77" t="s">
        <v>43</v>
      </c>
      <c r="D17" s="78" t="s">
        <v>14</v>
      </c>
      <c r="E17" s="56" t="s">
        <v>2184</v>
      </c>
      <c r="F17" s="62" t="s">
        <v>6</v>
      </c>
      <c r="G17" s="66">
        <v>6300</v>
      </c>
      <c r="H17" s="66">
        <v>433.0186333333333</v>
      </c>
      <c r="I17" s="67">
        <f t="shared" si="0"/>
        <v>2728017.3899999997</v>
      </c>
      <c r="J17" s="67">
        <f t="shared" si="3"/>
        <v>412.4772655108909</v>
      </c>
      <c r="K17" s="67">
        <f t="shared" si="2"/>
        <v>2598606.7727186126</v>
      </c>
    </row>
    <row r="18" spans="1:11" s="55" customFormat="1" x14ac:dyDescent="0.25">
      <c r="A18" s="29">
        <v>40</v>
      </c>
      <c r="B18" s="46" t="s">
        <v>2187</v>
      </c>
      <c r="C18" s="77" t="s">
        <v>43</v>
      </c>
      <c r="D18" s="78" t="s">
        <v>14</v>
      </c>
      <c r="E18" s="56" t="s">
        <v>2188</v>
      </c>
      <c r="F18" s="62" t="s">
        <v>6</v>
      </c>
      <c r="G18" s="66">
        <v>100</v>
      </c>
      <c r="H18" s="66">
        <v>178.31981999999999</v>
      </c>
      <c r="I18" s="67">
        <f t="shared" si="0"/>
        <v>17831.982</v>
      </c>
      <c r="J18" s="67">
        <f t="shared" ref="J18" si="4">H18/1.0498</f>
        <v>169.8607544294151</v>
      </c>
      <c r="K18" s="67">
        <f t="shared" si="2"/>
        <v>16986.07544294151</v>
      </c>
    </row>
    <row r="19" spans="1:11" x14ac:dyDescent="0.25">
      <c r="I19" s="14" t="e">
        <f>SUM(#REF!)</f>
        <v>#REF!</v>
      </c>
      <c r="K19" s="20">
        <f>SUM(K7:K18)</f>
        <v>4871232.092143653</v>
      </c>
    </row>
  </sheetData>
  <autoFilter ref="A6:K19"/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25"/>
  <sheetViews>
    <sheetView zoomScale="80" zoomScaleNormal="80" workbookViewId="0">
      <selection activeCell="E20" sqref="E20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14.42578125" style="1" customWidth="1"/>
    <col min="4" max="4" width="24.28515625" style="1" customWidth="1"/>
    <col min="5" max="5" width="75.42578125" style="5" customWidth="1"/>
    <col min="6" max="6" width="11" style="1" customWidth="1"/>
    <col min="7" max="9" width="18.85546875" style="1" customWidth="1"/>
    <col min="10" max="10" width="20.5703125" style="21" customWidth="1"/>
    <col min="11" max="11" width="18.5703125" style="1" customWidth="1"/>
    <col min="12" max="16384" width="9.140625" style="1"/>
  </cols>
  <sheetData>
    <row r="2" spans="1:11" x14ac:dyDescent="0.25">
      <c r="E2" s="32"/>
      <c r="F2" s="22"/>
      <c r="G2" s="32" t="s">
        <v>113</v>
      </c>
      <c r="H2" s="32"/>
      <c r="I2" s="32"/>
    </row>
    <row r="3" spans="1:11" x14ac:dyDescent="0.25">
      <c r="A3" s="8"/>
      <c r="B3" s="8"/>
      <c r="D3" s="8"/>
      <c r="E3" s="8"/>
      <c r="F3" s="8"/>
      <c r="G3" s="8"/>
      <c r="H3" s="8"/>
      <c r="I3" s="8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31" t="s">
        <v>121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23"/>
      <c r="H6" s="23"/>
      <c r="I6" s="23"/>
      <c r="J6" s="30"/>
      <c r="K6" s="3"/>
    </row>
    <row r="7" spans="1:11" s="55" customFormat="1" x14ac:dyDescent="0.25">
      <c r="A7" s="4">
        <v>273</v>
      </c>
      <c r="B7" s="46" t="s">
        <v>957</v>
      </c>
      <c r="C7" s="49" t="s">
        <v>43</v>
      </c>
      <c r="D7" s="50" t="s">
        <v>10</v>
      </c>
      <c r="E7" s="56" t="s">
        <v>1046</v>
      </c>
      <c r="F7" s="62" t="s">
        <v>8</v>
      </c>
      <c r="G7" s="63">
        <v>0.17</v>
      </c>
      <c r="H7" s="63">
        <v>8000.0117647058814</v>
      </c>
      <c r="I7" s="80">
        <f t="shared" ref="I7:I70" si="0">H7*G7</f>
        <v>1360.002</v>
      </c>
      <c r="J7" s="84">
        <f t="shared" ref="J7" si="1">H7/1.0498</f>
        <v>7620.5103493102315</v>
      </c>
      <c r="K7" s="80">
        <f t="shared" ref="K7:K70" si="2">J7*G7</f>
        <v>1295.4867593827394</v>
      </c>
    </row>
    <row r="8" spans="1:11" s="55" customFormat="1" x14ac:dyDescent="0.25">
      <c r="A8" s="4">
        <v>274</v>
      </c>
      <c r="B8" s="46" t="s">
        <v>958</v>
      </c>
      <c r="C8" s="49" t="s">
        <v>43</v>
      </c>
      <c r="D8" s="50" t="s">
        <v>10</v>
      </c>
      <c r="E8" s="56" t="s">
        <v>1047</v>
      </c>
      <c r="F8" s="62" t="s">
        <v>6</v>
      </c>
      <c r="G8" s="63">
        <v>0.98619999999999663</v>
      </c>
      <c r="H8" s="63">
        <v>117.73295930232561</v>
      </c>
      <c r="I8" s="80">
        <f t="shared" si="0"/>
        <v>116.10824446395313</v>
      </c>
      <c r="J8" s="84">
        <f t="shared" ref="J8:J68" si="3">H8/1.0498</f>
        <v>112.14798942877272</v>
      </c>
      <c r="K8" s="80">
        <f t="shared" si="2"/>
        <v>110.60034717465528</v>
      </c>
    </row>
    <row r="9" spans="1:11" s="55" customFormat="1" x14ac:dyDescent="0.25">
      <c r="A9" s="4">
        <v>275</v>
      </c>
      <c r="B9" s="46" t="s">
        <v>959</v>
      </c>
      <c r="C9" s="49" t="s">
        <v>43</v>
      </c>
      <c r="D9" s="50" t="s">
        <v>10</v>
      </c>
      <c r="E9" s="56" t="s">
        <v>1048</v>
      </c>
      <c r="F9" s="62" t="s">
        <v>8</v>
      </c>
      <c r="G9" s="63">
        <v>1.6040000000000001</v>
      </c>
      <c r="H9" s="63">
        <v>12023.894326683292</v>
      </c>
      <c r="I9" s="80">
        <f t="shared" si="0"/>
        <v>19286.326500000003</v>
      </c>
      <c r="J9" s="84">
        <f t="shared" si="3"/>
        <v>11453.509551041428</v>
      </c>
      <c r="K9" s="80">
        <f t="shared" si="2"/>
        <v>18371.429319870451</v>
      </c>
    </row>
    <row r="10" spans="1:11" s="55" customFormat="1" x14ac:dyDescent="0.25">
      <c r="A10" s="4">
        <v>276</v>
      </c>
      <c r="B10" s="46" t="s">
        <v>960</v>
      </c>
      <c r="C10" s="49" t="s">
        <v>43</v>
      </c>
      <c r="D10" s="50" t="s">
        <v>10</v>
      </c>
      <c r="E10" s="56" t="s">
        <v>1049</v>
      </c>
      <c r="F10" s="62" t="s">
        <v>8</v>
      </c>
      <c r="G10" s="63">
        <v>4.0783553606557374</v>
      </c>
      <c r="H10" s="63">
        <v>68797.03627450981</v>
      </c>
      <c r="I10" s="80">
        <f t="shared" si="0"/>
        <v>280578.76168737432</v>
      </c>
      <c r="J10" s="84">
        <f t="shared" si="3"/>
        <v>65533.469493722427</v>
      </c>
      <c r="K10" s="80">
        <f t="shared" si="2"/>
        <v>267268.7766120921</v>
      </c>
    </row>
    <row r="11" spans="1:11" s="55" customFormat="1" x14ac:dyDescent="0.25">
      <c r="A11" s="4">
        <v>277</v>
      </c>
      <c r="B11" s="46" t="s">
        <v>961</v>
      </c>
      <c r="C11" s="49" t="s">
        <v>43</v>
      </c>
      <c r="D11" s="50" t="s">
        <v>10</v>
      </c>
      <c r="E11" s="56" t="s">
        <v>1050</v>
      </c>
      <c r="F11" s="62" t="s">
        <v>8</v>
      </c>
      <c r="G11" s="63">
        <v>5.5165889180327872</v>
      </c>
      <c r="H11" s="63">
        <v>74060.327863961807</v>
      </c>
      <c r="I11" s="80">
        <f t="shared" si="0"/>
        <v>408560.38396020653</v>
      </c>
      <c r="J11" s="84">
        <f t="shared" si="3"/>
        <v>70547.083124368262</v>
      </c>
      <c r="K11" s="80">
        <f t="shared" si="2"/>
        <v>389179.25696342782</v>
      </c>
    </row>
    <row r="12" spans="1:11" s="55" customFormat="1" x14ac:dyDescent="0.25">
      <c r="A12" s="4">
        <v>278</v>
      </c>
      <c r="B12" s="46" t="s">
        <v>962</v>
      </c>
      <c r="C12" s="49" t="s">
        <v>43</v>
      </c>
      <c r="D12" s="50" t="s">
        <v>10</v>
      </c>
      <c r="E12" s="56" t="s">
        <v>1051</v>
      </c>
      <c r="F12" s="62" t="s">
        <v>6</v>
      </c>
      <c r="G12" s="63">
        <v>6</v>
      </c>
      <c r="H12" s="63">
        <v>288.036</v>
      </c>
      <c r="I12" s="80">
        <f t="shared" si="0"/>
        <v>1728.2159999999999</v>
      </c>
      <c r="J12" s="84">
        <f t="shared" si="3"/>
        <v>274.37226138312059</v>
      </c>
      <c r="K12" s="80">
        <f t="shared" si="2"/>
        <v>1646.2335682987236</v>
      </c>
    </row>
    <row r="13" spans="1:11" s="55" customFormat="1" x14ac:dyDescent="0.25">
      <c r="A13" s="4">
        <v>279</v>
      </c>
      <c r="B13" s="46" t="s">
        <v>963</v>
      </c>
      <c r="C13" s="49" t="s">
        <v>43</v>
      </c>
      <c r="D13" s="50" t="s">
        <v>10</v>
      </c>
      <c r="E13" s="56" t="s">
        <v>1052</v>
      </c>
      <c r="F13" s="62" t="s">
        <v>8</v>
      </c>
      <c r="G13" s="63">
        <v>6.7750000000000004</v>
      </c>
      <c r="H13" s="63">
        <v>0.10538745387453875</v>
      </c>
      <c r="I13" s="80">
        <f t="shared" si="0"/>
        <v>0.71400000000000008</v>
      </c>
      <c r="J13" s="84">
        <f t="shared" si="3"/>
        <v>0.10038812523770123</v>
      </c>
      <c r="K13" s="80">
        <f t="shared" si="2"/>
        <v>0.68012954848542584</v>
      </c>
    </row>
    <row r="14" spans="1:11" s="55" customFormat="1" x14ac:dyDescent="0.25">
      <c r="A14" s="4">
        <v>280</v>
      </c>
      <c r="B14" s="46" t="s">
        <v>965</v>
      </c>
      <c r="C14" s="49" t="s">
        <v>43</v>
      </c>
      <c r="D14" s="50" t="s">
        <v>10</v>
      </c>
      <c r="E14" s="56" t="s">
        <v>1054</v>
      </c>
      <c r="F14" s="62" t="s">
        <v>6</v>
      </c>
      <c r="G14" s="63">
        <v>12.498918032786833</v>
      </c>
      <c r="H14" s="63">
        <v>90.862665384615383</v>
      </c>
      <c r="I14" s="80">
        <f t="shared" si="0"/>
        <v>1135.6850068828451</v>
      </c>
      <c r="J14" s="84">
        <f t="shared" si="3"/>
        <v>86.552357958292419</v>
      </c>
      <c r="K14" s="80">
        <f t="shared" si="2"/>
        <v>1081.8108276651221</v>
      </c>
    </row>
    <row r="15" spans="1:11" s="55" customFormat="1" x14ac:dyDescent="0.25">
      <c r="A15" s="4">
        <v>281</v>
      </c>
      <c r="B15" s="46" t="s">
        <v>966</v>
      </c>
      <c r="C15" s="49" t="s">
        <v>43</v>
      </c>
      <c r="D15" s="50" t="s">
        <v>10</v>
      </c>
      <c r="E15" s="56" t="s">
        <v>1055</v>
      </c>
      <c r="F15" s="62" t="s">
        <v>6</v>
      </c>
      <c r="G15" s="63">
        <v>20.534100000000024</v>
      </c>
      <c r="H15" s="63">
        <v>110.68334374999999</v>
      </c>
      <c r="I15" s="80">
        <f t="shared" si="0"/>
        <v>2272.7828488968776</v>
      </c>
      <c r="J15" s="84">
        <f t="shared" si="3"/>
        <v>105.4327907696704</v>
      </c>
      <c r="K15" s="80">
        <f t="shared" si="2"/>
        <v>2164.9674689434914</v>
      </c>
    </row>
    <row r="16" spans="1:11" s="55" customFormat="1" x14ac:dyDescent="0.25">
      <c r="A16" s="4">
        <v>282</v>
      </c>
      <c r="B16" s="46" t="s">
        <v>967</v>
      </c>
      <c r="C16" s="49" t="s">
        <v>43</v>
      </c>
      <c r="D16" s="50" t="s">
        <v>10</v>
      </c>
      <c r="E16" s="56" t="s">
        <v>1056</v>
      </c>
      <c r="F16" s="62" t="s">
        <v>5</v>
      </c>
      <c r="G16" s="63">
        <v>24</v>
      </c>
      <c r="H16" s="63">
        <v>0.105</v>
      </c>
      <c r="I16" s="80">
        <f t="shared" si="0"/>
        <v>2.52</v>
      </c>
      <c r="J16" s="84">
        <f t="shared" si="3"/>
        <v>0.10001905124785672</v>
      </c>
      <c r="K16" s="80">
        <f t="shared" si="2"/>
        <v>2.4004572299485614</v>
      </c>
    </row>
    <row r="17" spans="1:11" s="55" customFormat="1" x14ac:dyDescent="0.25">
      <c r="A17" s="4">
        <v>283</v>
      </c>
      <c r="B17" s="46" t="s">
        <v>968</v>
      </c>
      <c r="C17" s="49" t="s">
        <v>43</v>
      </c>
      <c r="D17" s="50" t="s">
        <v>10</v>
      </c>
      <c r="E17" s="56" t="s">
        <v>1057</v>
      </c>
      <c r="F17" s="62" t="s">
        <v>6</v>
      </c>
      <c r="G17" s="63">
        <v>45.987436065573803</v>
      </c>
      <c r="H17" s="63">
        <v>81.254249999999999</v>
      </c>
      <c r="I17" s="80">
        <f t="shared" si="0"/>
        <v>3736.6746269311502</v>
      </c>
      <c r="J17" s="84">
        <f t="shared" si="3"/>
        <v>77.399742808153931</v>
      </c>
      <c r="K17" s="80">
        <f t="shared" si="2"/>
        <v>3559.4157238818348</v>
      </c>
    </row>
    <row r="18" spans="1:11" s="55" customFormat="1" x14ac:dyDescent="0.25">
      <c r="A18" s="4">
        <v>284</v>
      </c>
      <c r="B18" s="46" t="s">
        <v>969</v>
      </c>
      <c r="C18" s="49" t="s">
        <v>43</v>
      </c>
      <c r="D18" s="50" t="s">
        <v>10</v>
      </c>
      <c r="E18" s="56" t="s">
        <v>1058</v>
      </c>
      <c r="F18" s="62" t="s">
        <v>6</v>
      </c>
      <c r="G18" s="63">
        <v>70</v>
      </c>
      <c r="H18" s="63">
        <v>58.071300000000008</v>
      </c>
      <c r="I18" s="80">
        <f t="shared" si="0"/>
        <v>4064.9910000000004</v>
      </c>
      <c r="J18" s="84">
        <f t="shared" si="3"/>
        <v>55.31653648313965</v>
      </c>
      <c r="K18" s="80">
        <f t="shared" si="2"/>
        <v>3872.1575538197753</v>
      </c>
    </row>
    <row r="19" spans="1:11" s="55" customFormat="1" x14ac:dyDescent="0.25">
      <c r="A19" s="4">
        <v>285</v>
      </c>
      <c r="B19" s="46" t="s">
        <v>970</v>
      </c>
      <c r="C19" s="49" t="s">
        <v>43</v>
      </c>
      <c r="D19" s="50" t="s">
        <v>10</v>
      </c>
      <c r="E19" s="56" t="s">
        <v>1059</v>
      </c>
      <c r="F19" s="62" t="s">
        <v>6</v>
      </c>
      <c r="G19" s="63">
        <v>86.800660655737715</v>
      </c>
      <c r="H19" s="63">
        <v>71.66282798742138</v>
      </c>
      <c r="I19" s="80">
        <f t="shared" si="0"/>
        <v>6220.3808137666665</v>
      </c>
      <c r="J19" s="84">
        <f t="shared" si="3"/>
        <v>68.263314905145151</v>
      </c>
      <c r="K19" s="80">
        <f t="shared" si="2"/>
        <v>5925.3008323172671</v>
      </c>
    </row>
    <row r="20" spans="1:11" s="55" customFormat="1" x14ac:dyDescent="0.25">
      <c r="A20" s="4">
        <v>286</v>
      </c>
      <c r="B20" s="46" t="s">
        <v>971</v>
      </c>
      <c r="C20" s="49" t="s">
        <v>43</v>
      </c>
      <c r="D20" s="50" t="s">
        <v>10</v>
      </c>
      <c r="E20" s="56" t="s">
        <v>1060</v>
      </c>
      <c r="F20" s="62" t="s">
        <v>6</v>
      </c>
      <c r="G20" s="63">
        <v>87.377403278688462</v>
      </c>
      <c r="H20" s="63">
        <v>54.132750000000009</v>
      </c>
      <c r="I20" s="80">
        <f t="shared" si="0"/>
        <v>4729.9791273344235</v>
      </c>
      <c r="J20" s="84">
        <f t="shared" si="3"/>
        <v>51.564821870832546</v>
      </c>
      <c r="K20" s="80">
        <f t="shared" si="2"/>
        <v>4505.6002356014706</v>
      </c>
    </row>
    <row r="21" spans="1:11" s="55" customFormat="1" x14ac:dyDescent="0.25">
      <c r="A21" s="4">
        <v>287</v>
      </c>
      <c r="B21" s="46" t="s">
        <v>972</v>
      </c>
      <c r="C21" s="49" t="s">
        <v>43</v>
      </c>
      <c r="D21" s="50" t="s">
        <v>10</v>
      </c>
      <c r="E21" s="56" t="s">
        <v>1061</v>
      </c>
      <c r="F21" s="62" t="s">
        <v>6</v>
      </c>
      <c r="G21" s="63">
        <v>94.286000000000058</v>
      </c>
      <c r="H21" s="63">
        <v>106.48020511534605</v>
      </c>
      <c r="I21" s="80">
        <f t="shared" si="0"/>
        <v>10039.592619505524</v>
      </c>
      <c r="J21" s="84">
        <f t="shared" si="3"/>
        <v>101.42903897441994</v>
      </c>
      <c r="K21" s="80">
        <f t="shared" si="2"/>
        <v>9563.3383687421647</v>
      </c>
    </row>
    <row r="22" spans="1:11" s="55" customFormat="1" x14ac:dyDescent="0.25">
      <c r="A22" s="4">
        <v>288</v>
      </c>
      <c r="B22" s="46" t="s">
        <v>973</v>
      </c>
      <c r="C22" s="49" t="s">
        <v>43</v>
      </c>
      <c r="D22" s="50" t="s">
        <v>10</v>
      </c>
      <c r="E22" s="56" t="s">
        <v>1062</v>
      </c>
      <c r="F22" s="62" t="s">
        <v>6</v>
      </c>
      <c r="G22" s="63">
        <v>96.89565491803279</v>
      </c>
      <c r="H22" s="63">
        <v>111.11873043478262</v>
      </c>
      <c r="I22" s="80">
        <f t="shared" si="0"/>
        <v>10766.922159138605</v>
      </c>
      <c r="J22" s="84">
        <f t="shared" si="3"/>
        <v>105.84752375193619</v>
      </c>
      <c r="K22" s="80">
        <f t="shared" si="2"/>
        <v>10256.16513539589</v>
      </c>
    </row>
    <row r="23" spans="1:11" s="55" customFormat="1" x14ac:dyDescent="0.25">
      <c r="A23" s="4">
        <v>289</v>
      </c>
      <c r="B23" s="46" t="s">
        <v>974</v>
      </c>
      <c r="C23" s="49" t="s">
        <v>43</v>
      </c>
      <c r="D23" s="50" t="s">
        <v>10</v>
      </c>
      <c r="E23" s="56" t="s">
        <v>1063</v>
      </c>
      <c r="F23" s="62" t="s">
        <v>6</v>
      </c>
      <c r="G23" s="63">
        <v>108</v>
      </c>
      <c r="H23" s="63">
        <v>44.898680555555565</v>
      </c>
      <c r="I23" s="80">
        <f t="shared" si="0"/>
        <v>4849.0575000000008</v>
      </c>
      <c r="J23" s="84">
        <f t="shared" si="3"/>
        <v>42.768794585212007</v>
      </c>
      <c r="K23" s="80">
        <f t="shared" si="2"/>
        <v>4619.0298152028963</v>
      </c>
    </row>
    <row r="24" spans="1:11" s="55" customFormat="1" x14ac:dyDescent="0.25">
      <c r="A24" s="4">
        <v>290</v>
      </c>
      <c r="B24" s="46" t="s">
        <v>975</v>
      </c>
      <c r="C24" s="49" t="s">
        <v>43</v>
      </c>
      <c r="D24" s="50" t="s">
        <v>10</v>
      </c>
      <c r="E24" s="56" t="s">
        <v>1064</v>
      </c>
      <c r="F24" s="62" t="s">
        <v>6</v>
      </c>
      <c r="G24" s="63">
        <v>127.4999122950822</v>
      </c>
      <c r="H24" s="63">
        <v>131.85505960264902</v>
      </c>
      <c r="I24" s="80">
        <f t="shared" si="0"/>
        <v>16811.508535000587</v>
      </c>
      <c r="J24" s="84">
        <f t="shared" si="3"/>
        <v>125.6001710827291</v>
      </c>
      <c r="K24" s="80">
        <f t="shared" si="2"/>
        <v>16014.010797295279</v>
      </c>
    </row>
    <row r="25" spans="1:11" s="55" customFormat="1" x14ac:dyDescent="0.25">
      <c r="A25" s="4">
        <v>291</v>
      </c>
      <c r="B25" s="46" t="s">
        <v>976</v>
      </c>
      <c r="C25" s="49" t="s">
        <v>43</v>
      </c>
      <c r="D25" s="50" t="s">
        <v>10</v>
      </c>
      <c r="E25" s="56" t="s">
        <v>1065</v>
      </c>
      <c r="F25" s="62" t="s">
        <v>6</v>
      </c>
      <c r="G25" s="63">
        <v>130</v>
      </c>
      <c r="H25" s="63">
        <v>46.242565384615396</v>
      </c>
      <c r="I25" s="80">
        <f t="shared" si="0"/>
        <v>6011.5335000000014</v>
      </c>
      <c r="J25" s="84">
        <f t="shared" si="3"/>
        <v>44.048928733678217</v>
      </c>
      <c r="K25" s="80">
        <f t="shared" si="2"/>
        <v>5726.3607353781681</v>
      </c>
    </row>
    <row r="26" spans="1:11" s="55" customFormat="1" x14ac:dyDescent="0.25">
      <c r="A26" s="4">
        <v>292</v>
      </c>
      <c r="B26" s="46" t="s">
        <v>977</v>
      </c>
      <c r="C26" s="49" t="s">
        <v>43</v>
      </c>
      <c r="D26" s="50" t="s">
        <v>10</v>
      </c>
      <c r="E26" s="56" t="s">
        <v>1066</v>
      </c>
      <c r="F26" s="62" t="s">
        <v>6</v>
      </c>
      <c r="G26" s="63">
        <v>152.4435</v>
      </c>
      <c r="H26" s="63">
        <v>114.95764999999999</v>
      </c>
      <c r="I26" s="80">
        <f t="shared" si="0"/>
        <v>17524.546517774997</v>
      </c>
      <c r="J26" s="84">
        <f t="shared" si="3"/>
        <v>109.50433415888739</v>
      </c>
      <c r="K26" s="80">
        <f t="shared" si="2"/>
        <v>16693.223964350349</v>
      </c>
    </row>
    <row r="27" spans="1:11" s="55" customFormat="1" x14ac:dyDescent="0.25">
      <c r="A27" s="4">
        <v>293</v>
      </c>
      <c r="B27" s="46" t="s">
        <v>978</v>
      </c>
      <c r="C27" s="49" t="s">
        <v>43</v>
      </c>
      <c r="D27" s="50" t="s">
        <v>10</v>
      </c>
      <c r="E27" s="56" t="s">
        <v>1067</v>
      </c>
      <c r="F27" s="62" t="s">
        <v>6</v>
      </c>
      <c r="G27" s="63">
        <v>172.85107295081966</v>
      </c>
      <c r="H27" s="63">
        <v>69.183683333333335</v>
      </c>
      <c r="I27" s="80">
        <f t="shared" si="0"/>
        <v>11958.473894856406</v>
      </c>
      <c r="J27" s="84">
        <f t="shared" si="3"/>
        <v>65.901774941258651</v>
      </c>
      <c r="K27" s="80">
        <f t="shared" si="2"/>
        <v>11391.192507959999</v>
      </c>
    </row>
    <row r="28" spans="1:11" s="55" customFormat="1" x14ac:dyDescent="0.25">
      <c r="A28" s="4">
        <v>294</v>
      </c>
      <c r="B28" s="46" t="s">
        <v>979</v>
      </c>
      <c r="C28" s="49" t="s">
        <v>43</v>
      </c>
      <c r="D28" s="50" t="s">
        <v>10</v>
      </c>
      <c r="E28" s="56" t="s">
        <v>1068</v>
      </c>
      <c r="F28" s="62" t="s">
        <v>6</v>
      </c>
      <c r="G28" s="63">
        <v>190</v>
      </c>
      <c r="H28" s="63">
        <v>153.12498157894734</v>
      </c>
      <c r="I28" s="80">
        <f t="shared" si="0"/>
        <v>29093.746499999994</v>
      </c>
      <c r="J28" s="84">
        <f t="shared" si="3"/>
        <v>145.86109885592239</v>
      </c>
      <c r="K28" s="80">
        <f t="shared" si="2"/>
        <v>27713.608782625255</v>
      </c>
    </row>
    <row r="29" spans="1:11" s="55" customFormat="1" x14ac:dyDescent="0.25">
      <c r="A29" s="4">
        <v>295</v>
      </c>
      <c r="B29" s="46" t="s">
        <v>980</v>
      </c>
      <c r="C29" s="49" t="s">
        <v>43</v>
      </c>
      <c r="D29" s="50" t="s">
        <v>10</v>
      </c>
      <c r="E29" s="56" t="s">
        <v>1069</v>
      </c>
      <c r="F29" s="62" t="s">
        <v>6</v>
      </c>
      <c r="G29" s="63">
        <v>193.06622950819687</v>
      </c>
      <c r="H29" s="63">
        <v>73.316270895522408</v>
      </c>
      <c r="I29" s="80">
        <f t="shared" si="0"/>
        <v>14154.895983400063</v>
      </c>
      <c r="J29" s="84">
        <f t="shared" si="3"/>
        <v>69.838322438104782</v>
      </c>
      <c r="K29" s="80">
        <f t="shared" si="2"/>
        <v>13483.421588302594</v>
      </c>
    </row>
    <row r="30" spans="1:11" s="55" customFormat="1" x14ac:dyDescent="0.25">
      <c r="A30" s="4">
        <v>296</v>
      </c>
      <c r="B30" s="46" t="s">
        <v>981</v>
      </c>
      <c r="C30" s="49" t="s">
        <v>43</v>
      </c>
      <c r="D30" s="50" t="s">
        <v>10</v>
      </c>
      <c r="E30" s="56" t="s">
        <v>1070</v>
      </c>
      <c r="F30" s="62" t="s">
        <v>6</v>
      </c>
      <c r="G30" s="63">
        <v>197</v>
      </c>
      <c r="H30" s="63">
        <v>66.371086294416244</v>
      </c>
      <c r="I30" s="80">
        <f t="shared" si="0"/>
        <v>13075.103999999999</v>
      </c>
      <c r="J30" s="84">
        <f t="shared" si="3"/>
        <v>63.222600775782283</v>
      </c>
      <c r="K30" s="80">
        <f t="shared" si="2"/>
        <v>12454.85235282911</v>
      </c>
    </row>
    <row r="31" spans="1:11" s="55" customFormat="1" x14ac:dyDescent="0.25">
      <c r="A31" s="4">
        <v>297</v>
      </c>
      <c r="B31" s="46" t="s">
        <v>982</v>
      </c>
      <c r="C31" s="49" t="s">
        <v>43</v>
      </c>
      <c r="D31" s="50" t="s">
        <v>10</v>
      </c>
      <c r="E31" s="56" t="s">
        <v>1071</v>
      </c>
      <c r="F31" s="62" t="s">
        <v>6</v>
      </c>
      <c r="G31" s="63">
        <v>200</v>
      </c>
      <c r="H31" s="63">
        <v>12.201314999999999</v>
      </c>
      <c r="I31" s="80">
        <f t="shared" si="0"/>
        <v>2440.2629999999999</v>
      </c>
      <c r="J31" s="84">
        <f t="shared" si="3"/>
        <v>11.622513812154695</v>
      </c>
      <c r="K31" s="80">
        <f t="shared" si="2"/>
        <v>2324.5027624309391</v>
      </c>
    </row>
    <row r="32" spans="1:11" s="55" customFormat="1" x14ac:dyDescent="0.25">
      <c r="A32" s="4">
        <v>298</v>
      </c>
      <c r="B32" s="46" t="s">
        <v>983</v>
      </c>
      <c r="C32" s="49" t="s">
        <v>43</v>
      </c>
      <c r="D32" s="50" t="s">
        <v>10</v>
      </c>
      <c r="E32" s="56" t="s">
        <v>1072</v>
      </c>
      <c r="F32" s="62" t="s">
        <v>6</v>
      </c>
      <c r="G32" s="63">
        <v>222.03157663934422</v>
      </c>
      <c r="H32" s="63">
        <v>119.20728045423263</v>
      </c>
      <c r="I32" s="80">
        <f t="shared" si="0"/>
        <v>26467.780426141751</v>
      </c>
      <c r="J32" s="84">
        <f t="shared" si="3"/>
        <v>113.55237231304308</v>
      </c>
      <c r="K32" s="80">
        <f t="shared" si="2"/>
        <v>25212.212255802773</v>
      </c>
    </row>
    <row r="33" spans="1:11" s="55" customFormat="1" x14ac:dyDescent="0.25">
      <c r="A33" s="4">
        <v>299</v>
      </c>
      <c r="B33" s="46" t="s">
        <v>984</v>
      </c>
      <c r="C33" s="49" t="s">
        <v>43</v>
      </c>
      <c r="D33" s="50" t="s">
        <v>10</v>
      </c>
      <c r="E33" s="56" t="s">
        <v>1073</v>
      </c>
      <c r="F33" s="62" t="s">
        <v>6</v>
      </c>
      <c r="G33" s="63">
        <v>224.71002499999986</v>
      </c>
      <c r="H33" s="63">
        <v>111.22709594594595</v>
      </c>
      <c r="I33" s="80">
        <f t="shared" si="0"/>
        <v>24993.843510690898</v>
      </c>
      <c r="J33" s="84">
        <f t="shared" si="3"/>
        <v>105.95074866255091</v>
      </c>
      <c r="K33" s="80">
        <f t="shared" si="2"/>
        <v>23808.195380730514</v>
      </c>
    </row>
    <row r="34" spans="1:11" s="55" customFormat="1" x14ac:dyDescent="0.25">
      <c r="A34" s="4">
        <v>300</v>
      </c>
      <c r="B34" s="46" t="s">
        <v>985</v>
      </c>
      <c r="C34" s="49" t="s">
        <v>43</v>
      </c>
      <c r="D34" s="50" t="s">
        <v>10</v>
      </c>
      <c r="E34" s="56" t="s">
        <v>1074</v>
      </c>
      <c r="F34" s="62" t="s">
        <v>6</v>
      </c>
      <c r="G34" s="63">
        <v>239</v>
      </c>
      <c r="H34" s="63">
        <v>42.418110878661089</v>
      </c>
      <c r="I34" s="80">
        <f t="shared" si="0"/>
        <v>10137.9285</v>
      </c>
      <c r="J34" s="84">
        <f t="shared" si="3"/>
        <v>40.40589719819117</v>
      </c>
      <c r="K34" s="80">
        <f t="shared" si="2"/>
        <v>9657.0094303676888</v>
      </c>
    </row>
    <row r="35" spans="1:11" s="55" customFormat="1" x14ac:dyDescent="0.25">
      <c r="A35" s="4">
        <v>301</v>
      </c>
      <c r="B35" s="46" t="s">
        <v>986</v>
      </c>
      <c r="C35" s="49" t="s">
        <v>43</v>
      </c>
      <c r="D35" s="50" t="s">
        <v>10</v>
      </c>
      <c r="E35" s="56" t="s">
        <v>1075</v>
      </c>
      <c r="F35" s="62" t="s">
        <v>6</v>
      </c>
      <c r="G35" s="63">
        <v>264.99029508196736</v>
      </c>
      <c r="H35" s="63">
        <v>70.75008476821192</v>
      </c>
      <c r="I35" s="80">
        <f t="shared" si="0"/>
        <v>18748.085839802679</v>
      </c>
      <c r="J35" s="84">
        <f t="shared" si="3"/>
        <v>67.393870040209478</v>
      </c>
      <c r="K35" s="80">
        <f t="shared" si="2"/>
        <v>17858.721508670867</v>
      </c>
    </row>
    <row r="36" spans="1:11" s="55" customFormat="1" x14ac:dyDescent="0.25">
      <c r="A36" s="4">
        <v>302</v>
      </c>
      <c r="B36" s="46" t="s">
        <v>987</v>
      </c>
      <c r="C36" s="49" t="s">
        <v>43</v>
      </c>
      <c r="D36" s="50" t="s">
        <v>10</v>
      </c>
      <c r="E36" s="56" t="s">
        <v>1076</v>
      </c>
      <c r="F36" s="62" t="s">
        <v>6</v>
      </c>
      <c r="G36" s="63">
        <v>285</v>
      </c>
      <c r="H36" s="63">
        <v>43.119484210526323</v>
      </c>
      <c r="I36" s="80">
        <f t="shared" si="0"/>
        <v>12289.053000000002</v>
      </c>
      <c r="J36" s="84">
        <f t="shared" si="3"/>
        <v>41.073999057464583</v>
      </c>
      <c r="K36" s="80">
        <f t="shared" si="2"/>
        <v>11706.089731377406</v>
      </c>
    </row>
    <row r="37" spans="1:11" s="55" customFormat="1" x14ac:dyDescent="0.25">
      <c r="A37" s="4">
        <v>303</v>
      </c>
      <c r="B37" s="46" t="s">
        <v>988</v>
      </c>
      <c r="C37" s="49" t="s">
        <v>43</v>
      </c>
      <c r="D37" s="50" t="s">
        <v>10</v>
      </c>
      <c r="E37" s="56" t="s">
        <v>1077</v>
      </c>
      <c r="F37" s="62" t="s">
        <v>6</v>
      </c>
      <c r="G37" s="63">
        <v>320</v>
      </c>
      <c r="H37" s="63">
        <v>75.013148437500007</v>
      </c>
      <c r="I37" s="80">
        <f t="shared" si="0"/>
        <v>24004.207500000004</v>
      </c>
      <c r="J37" s="84">
        <f t="shared" si="3"/>
        <v>71.454704169841875</v>
      </c>
      <c r="K37" s="80">
        <f t="shared" si="2"/>
        <v>22865.5053343494</v>
      </c>
    </row>
    <row r="38" spans="1:11" s="55" customFormat="1" x14ac:dyDescent="0.25">
      <c r="A38" s="4">
        <v>304</v>
      </c>
      <c r="B38" s="46" t="s">
        <v>989</v>
      </c>
      <c r="C38" s="49" t="s">
        <v>43</v>
      </c>
      <c r="D38" s="50" t="s">
        <v>10</v>
      </c>
      <c r="E38" s="56" t="s">
        <v>1078</v>
      </c>
      <c r="F38" s="62" t="s">
        <v>6</v>
      </c>
      <c r="G38" s="63">
        <v>373.7878278688525</v>
      </c>
      <c r="H38" s="63">
        <v>105.56161253481896</v>
      </c>
      <c r="I38" s="80">
        <f t="shared" si="0"/>
        <v>39457.645855723415</v>
      </c>
      <c r="J38" s="84">
        <f t="shared" si="3"/>
        <v>100.55402222787099</v>
      </c>
      <c r="K38" s="80">
        <f t="shared" si="2"/>
        <v>37585.869552032207</v>
      </c>
    </row>
    <row r="39" spans="1:11" s="55" customFormat="1" x14ac:dyDescent="0.25">
      <c r="A39" s="4">
        <v>305</v>
      </c>
      <c r="B39" s="46" t="s">
        <v>990</v>
      </c>
      <c r="C39" s="49" t="s">
        <v>43</v>
      </c>
      <c r="D39" s="50" t="s">
        <v>10</v>
      </c>
      <c r="E39" s="56" t="s">
        <v>1079</v>
      </c>
      <c r="F39" s="62" t="s">
        <v>6</v>
      </c>
      <c r="G39" s="63">
        <v>406.42077704918029</v>
      </c>
      <c r="H39" s="63">
        <v>72.08314672566371</v>
      </c>
      <c r="I39" s="80">
        <f t="shared" si="0"/>
        <v>29296.08850439432</v>
      </c>
      <c r="J39" s="84">
        <f t="shared" si="3"/>
        <v>68.663694728199374</v>
      </c>
      <c r="K39" s="80">
        <f t="shared" si="2"/>
        <v>27906.352166502493</v>
      </c>
    </row>
    <row r="40" spans="1:11" s="55" customFormat="1" x14ac:dyDescent="0.25">
      <c r="A40" s="4">
        <v>306</v>
      </c>
      <c r="B40" s="46" t="s">
        <v>991</v>
      </c>
      <c r="C40" s="49" t="s">
        <v>43</v>
      </c>
      <c r="D40" s="50" t="s">
        <v>10</v>
      </c>
      <c r="E40" s="56" t="s">
        <v>1080</v>
      </c>
      <c r="F40" s="62" t="s">
        <v>6</v>
      </c>
      <c r="G40" s="63">
        <v>407.63370590163936</v>
      </c>
      <c r="H40" s="63">
        <v>60.769800000000004</v>
      </c>
      <c r="I40" s="80">
        <f t="shared" si="0"/>
        <v>24771.818780901445</v>
      </c>
      <c r="J40" s="84">
        <f t="shared" si="3"/>
        <v>57.88702610020956</v>
      </c>
      <c r="K40" s="80">
        <f t="shared" si="2"/>
        <v>23596.702972853345</v>
      </c>
    </row>
    <row r="41" spans="1:11" s="55" customFormat="1" x14ac:dyDescent="0.25">
      <c r="A41" s="4">
        <v>307</v>
      </c>
      <c r="B41" s="46" t="s">
        <v>992</v>
      </c>
      <c r="C41" s="49" t="s">
        <v>43</v>
      </c>
      <c r="D41" s="50" t="s">
        <v>10</v>
      </c>
      <c r="E41" s="56" t="s">
        <v>1081</v>
      </c>
      <c r="F41" s="62" t="s">
        <v>6</v>
      </c>
      <c r="G41" s="63">
        <v>443.23673114754104</v>
      </c>
      <c r="H41" s="63">
        <v>69.898500000000013</v>
      </c>
      <c r="I41" s="80">
        <f t="shared" si="0"/>
        <v>30981.582652116402</v>
      </c>
      <c r="J41" s="84">
        <f t="shared" si="3"/>
        <v>66.58268241569823</v>
      </c>
      <c r="K41" s="80">
        <f t="shared" si="2"/>
        <v>29511.890504968946</v>
      </c>
    </row>
    <row r="42" spans="1:11" s="55" customFormat="1" x14ac:dyDescent="0.25">
      <c r="A42" s="4">
        <v>308</v>
      </c>
      <c r="B42" s="46" t="s">
        <v>993</v>
      </c>
      <c r="C42" s="49" t="s">
        <v>43</v>
      </c>
      <c r="D42" s="50" t="s">
        <v>10</v>
      </c>
      <c r="E42" s="56" t="s">
        <v>1082</v>
      </c>
      <c r="F42" s="62" t="s">
        <v>6</v>
      </c>
      <c r="G42" s="63">
        <v>452.42200000000003</v>
      </c>
      <c r="H42" s="63">
        <v>10.368524298111055</v>
      </c>
      <c r="I42" s="80">
        <f t="shared" si="0"/>
        <v>4690.9484999999995</v>
      </c>
      <c r="J42" s="84">
        <f t="shared" si="3"/>
        <v>9.8766663155944503</v>
      </c>
      <c r="K42" s="80">
        <f t="shared" si="2"/>
        <v>4468.4211278338726</v>
      </c>
    </row>
    <row r="43" spans="1:11" s="55" customFormat="1" x14ac:dyDescent="0.25">
      <c r="A43" s="4">
        <v>309</v>
      </c>
      <c r="B43" s="46" t="s">
        <v>994</v>
      </c>
      <c r="C43" s="49" t="s">
        <v>43</v>
      </c>
      <c r="D43" s="50" t="s">
        <v>10</v>
      </c>
      <c r="E43" s="56" t="s">
        <v>1083</v>
      </c>
      <c r="F43" s="62" t="s">
        <v>6</v>
      </c>
      <c r="G43" s="63">
        <v>540</v>
      </c>
      <c r="H43" s="63">
        <v>9.4035472222222207</v>
      </c>
      <c r="I43" s="80">
        <f t="shared" si="0"/>
        <v>5077.9154999999992</v>
      </c>
      <c r="J43" s="84">
        <f t="shared" si="3"/>
        <v>8.9574654431531915</v>
      </c>
      <c r="K43" s="80">
        <f t="shared" si="2"/>
        <v>4837.0313393027236</v>
      </c>
    </row>
    <row r="44" spans="1:11" s="55" customFormat="1" x14ac:dyDescent="0.25">
      <c r="A44" s="4">
        <v>310</v>
      </c>
      <c r="B44" s="46" t="s">
        <v>996</v>
      </c>
      <c r="C44" s="49" t="s">
        <v>43</v>
      </c>
      <c r="D44" s="50" t="s">
        <v>10</v>
      </c>
      <c r="E44" s="56" t="s">
        <v>1085</v>
      </c>
      <c r="F44" s="62" t="s">
        <v>6</v>
      </c>
      <c r="G44" s="63">
        <v>709.48005000000001</v>
      </c>
      <c r="H44" s="63">
        <v>110.75923131672597</v>
      </c>
      <c r="I44" s="80">
        <f t="shared" si="0"/>
        <v>78581.464972552305</v>
      </c>
      <c r="J44" s="84">
        <f t="shared" si="3"/>
        <v>105.50507841181745</v>
      </c>
      <c r="K44" s="80">
        <f t="shared" si="2"/>
        <v>74853.748306870169</v>
      </c>
    </row>
    <row r="45" spans="1:11" s="55" customFormat="1" x14ac:dyDescent="0.25">
      <c r="A45" s="4">
        <v>311</v>
      </c>
      <c r="B45" s="46" t="s">
        <v>997</v>
      </c>
      <c r="C45" s="49" t="s">
        <v>43</v>
      </c>
      <c r="D45" s="50" t="s">
        <v>10</v>
      </c>
      <c r="E45" s="56" t="s">
        <v>1086</v>
      </c>
      <c r="F45" s="62" t="s">
        <v>6</v>
      </c>
      <c r="G45" s="63">
        <v>720</v>
      </c>
      <c r="H45" s="63">
        <v>72.846258333333338</v>
      </c>
      <c r="I45" s="80">
        <f t="shared" si="0"/>
        <v>52449.306000000004</v>
      </c>
      <c r="J45" s="84">
        <f t="shared" si="3"/>
        <v>69.390606147202647</v>
      </c>
      <c r="K45" s="80">
        <f t="shared" si="2"/>
        <v>49961.236425985902</v>
      </c>
    </row>
    <row r="46" spans="1:11" s="55" customFormat="1" x14ac:dyDescent="0.25">
      <c r="A46" s="4">
        <v>312</v>
      </c>
      <c r="B46" s="46" t="s">
        <v>998</v>
      </c>
      <c r="C46" s="49" t="s">
        <v>43</v>
      </c>
      <c r="D46" s="50" t="s">
        <v>10</v>
      </c>
      <c r="E46" s="56" t="s">
        <v>1087</v>
      </c>
      <c r="F46" s="62" t="s">
        <v>6</v>
      </c>
      <c r="G46" s="63">
        <v>735.93153500000005</v>
      </c>
      <c r="H46" s="63">
        <v>0.10500000000000001</v>
      </c>
      <c r="I46" s="80">
        <f t="shared" si="0"/>
        <v>77.272811175000015</v>
      </c>
      <c r="J46" s="84">
        <f t="shared" si="3"/>
        <v>0.10001905124785673</v>
      </c>
      <c r="K46" s="80">
        <f t="shared" si="2"/>
        <v>73.607173914078871</v>
      </c>
    </row>
    <row r="47" spans="1:11" s="55" customFormat="1" x14ac:dyDescent="0.25">
      <c r="A47" s="4">
        <v>313</v>
      </c>
      <c r="B47" s="46" t="s">
        <v>999</v>
      </c>
      <c r="C47" s="49" t="s">
        <v>43</v>
      </c>
      <c r="D47" s="50" t="s">
        <v>10</v>
      </c>
      <c r="E47" s="56" t="s">
        <v>1088</v>
      </c>
      <c r="F47" s="62" t="s">
        <v>6</v>
      </c>
      <c r="G47" s="63">
        <v>770.51672295081971</v>
      </c>
      <c r="H47" s="63">
        <v>60.086250000000007</v>
      </c>
      <c r="I47" s="80">
        <f t="shared" si="0"/>
        <v>46297.460444403696</v>
      </c>
      <c r="J47" s="84">
        <f t="shared" si="3"/>
        <v>57.235902076586022</v>
      </c>
      <c r="K47" s="80">
        <f t="shared" si="2"/>
        <v>44101.219703185081</v>
      </c>
    </row>
    <row r="48" spans="1:11" s="55" customFormat="1" x14ac:dyDescent="0.25">
      <c r="A48" s="4">
        <v>314</v>
      </c>
      <c r="B48" s="46" t="s">
        <v>964</v>
      </c>
      <c r="C48" s="49" t="s">
        <v>43</v>
      </c>
      <c r="D48" s="50" t="s">
        <v>10</v>
      </c>
      <c r="E48" s="56" t="s">
        <v>1053</v>
      </c>
      <c r="F48" s="62" t="s">
        <v>6</v>
      </c>
      <c r="G48" s="63">
        <v>821</v>
      </c>
      <c r="H48" s="63">
        <v>0.10500000000000001</v>
      </c>
      <c r="I48" s="80">
        <f t="shared" si="0"/>
        <v>86.205000000000013</v>
      </c>
      <c r="J48" s="84">
        <f t="shared" si="3"/>
        <v>0.10001905124785673</v>
      </c>
      <c r="K48" s="80">
        <f t="shared" si="2"/>
        <v>82.115641074490384</v>
      </c>
    </row>
    <row r="49" spans="1:11" s="55" customFormat="1" x14ac:dyDescent="0.25">
      <c r="A49" s="4">
        <v>315</v>
      </c>
      <c r="B49" s="46" t="s">
        <v>1001</v>
      </c>
      <c r="C49" s="49" t="s">
        <v>43</v>
      </c>
      <c r="D49" s="50" t="s">
        <v>10</v>
      </c>
      <c r="E49" s="56" t="s">
        <v>1090</v>
      </c>
      <c r="F49" s="62" t="s">
        <v>6</v>
      </c>
      <c r="G49" s="63">
        <v>940</v>
      </c>
      <c r="H49" s="63">
        <v>116.85107074468084</v>
      </c>
      <c r="I49" s="80">
        <f t="shared" si="0"/>
        <v>109840.00649999999</v>
      </c>
      <c r="J49" s="84">
        <f t="shared" si="3"/>
        <v>111.30793555408728</v>
      </c>
      <c r="K49" s="80">
        <f t="shared" si="2"/>
        <v>104629.45942084205</v>
      </c>
    </row>
    <row r="50" spans="1:11" s="55" customFormat="1" x14ac:dyDescent="0.25">
      <c r="A50" s="4">
        <v>316</v>
      </c>
      <c r="B50" s="46" t="s">
        <v>1002</v>
      </c>
      <c r="C50" s="49" t="s">
        <v>43</v>
      </c>
      <c r="D50" s="50" t="s">
        <v>10</v>
      </c>
      <c r="E50" s="56" t="s">
        <v>1091</v>
      </c>
      <c r="F50" s="62" t="s">
        <v>6</v>
      </c>
      <c r="G50" s="63">
        <v>1008.5759344262294</v>
      </c>
      <c r="H50" s="63">
        <v>83.826450000000008</v>
      </c>
      <c r="I50" s="80">
        <f t="shared" si="0"/>
        <v>84545.340138383603</v>
      </c>
      <c r="J50" s="84">
        <f t="shared" si="3"/>
        <v>79.849923795008579</v>
      </c>
      <c r="K50" s="80">
        <f t="shared" si="2"/>
        <v>80534.711505413987</v>
      </c>
    </row>
    <row r="51" spans="1:11" s="55" customFormat="1" x14ac:dyDescent="0.25">
      <c r="A51" s="4">
        <v>317</v>
      </c>
      <c r="B51" s="46" t="s">
        <v>1003</v>
      </c>
      <c r="C51" s="49" t="s">
        <v>43</v>
      </c>
      <c r="D51" s="50" t="s">
        <v>10</v>
      </c>
      <c r="E51" s="56" t="s">
        <v>1092</v>
      </c>
      <c r="F51" s="62" t="s">
        <v>6</v>
      </c>
      <c r="G51" s="63">
        <v>1011.177262295082</v>
      </c>
      <c r="H51" s="63">
        <v>62.669653389830515</v>
      </c>
      <c r="I51" s="80">
        <f t="shared" si="0"/>
        <v>63370.128543710525</v>
      </c>
      <c r="J51" s="84">
        <f t="shared" si="3"/>
        <v>59.696754991265486</v>
      </c>
      <c r="K51" s="80">
        <f t="shared" si="2"/>
        <v>60364.001279968106</v>
      </c>
    </row>
    <row r="52" spans="1:11" s="55" customFormat="1" x14ac:dyDescent="0.25">
      <c r="A52" s="4">
        <v>318</v>
      </c>
      <c r="B52" s="46" t="s">
        <v>1004</v>
      </c>
      <c r="C52" s="49" t="s">
        <v>43</v>
      </c>
      <c r="D52" s="50" t="s">
        <v>10</v>
      </c>
      <c r="E52" s="56" t="s">
        <v>1093</v>
      </c>
      <c r="F52" s="62" t="s">
        <v>6</v>
      </c>
      <c r="G52" s="63">
        <v>1233.0405442622948</v>
      </c>
      <c r="H52" s="63">
        <v>78.54414939759036</v>
      </c>
      <c r="I52" s="80">
        <f t="shared" si="0"/>
        <v>96848.120721823812</v>
      </c>
      <c r="J52" s="84">
        <f t="shared" si="3"/>
        <v>74.81820289349433</v>
      </c>
      <c r="K52" s="80">
        <f t="shared" si="2"/>
        <v>92253.877616521044</v>
      </c>
    </row>
    <row r="53" spans="1:11" s="55" customFormat="1" x14ac:dyDescent="0.25">
      <c r="A53" s="4">
        <v>319</v>
      </c>
      <c r="B53" s="46" t="s">
        <v>1005</v>
      </c>
      <c r="C53" s="49" t="s">
        <v>43</v>
      </c>
      <c r="D53" s="50" t="s">
        <v>10</v>
      </c>
      <c r="E53" s="56" t="s">
        <v>1094</v>
      </c>
      <c r="F53" s="62" t="s">
        <v>6</v>
      </c>
      <c r="G53" s="63">
        <v>1394.2400918032781</v>
      </c>
      <c r="H53" s="63">
        <v>69.759600741350908</v>
      </c>
      <c r="I53" s="80">
        <f t="shared" si="0"/>
        <v>97261.632141781112</v>
      </c>
      <c r="J53" s="84">
        <f t="shared" si="3"/>
        <v>66.450372205516203</v>
      </c>
      <c r="K53" s="80">
        <f t="shared" si="2"/>
        <v>92647.773044180911</v>
      </c>
    </row>
    <row r="54" spans="1:11" s="55" customFormat="1" x14ac:dyDescent="0.25">
      <c r="A54" s="4">
        <v>320</v>
      </c>
      <c r="B54" s="46" t="s">
        <v>1006</v>
      </c>
      <c r="C54" s="49" t="s">
        <v>43</v>
      </c>
      <c r="D54" s="50" t="s">
        <v>10</v>
      </c>
      <c r="E54" s="56" t="s">
        <v>1095</v>
      </c>
      <c r="F54" s="62" t="s">
        <v>6</v>
      </c>
      <c r="G54" s="63">
        <v>1471.8630327868852</v>
      </c>
      <c r="H54" s="63">
        <v>102.85017272727272</v>
      </c>
      <c r="I54" s="80">
        <f t="shared" si="0"/>
        <v>151381.36715301863</v>
      </c>
      <c r="J54" s="84">
        <f t="shared" si="3"/>
        <v>97.971206636761963</v>
      </c>
      <c r="K54" s="80">
        <f t="shared" si="2"/>
        <v>144200.19732617508</v>
      </c>
    </row>
    <row r="55" spans="1:11" s="55" customFormat="1" x14ac:dyDescent="0.25">
      <c r="A55" s="4">
        <v>321</v>
      </c>
      <c r="B55" s="46" t="s">
        <v>1007</v>
      </c>
      <c r="C55" s="49" t="s">
        <v>43</v>
      </c>
      <c r="D55" s="50" t="s">
        <v>10</v>
      </c>
      <c r="E55" s="56" t="s">
        <v>1096</v>
      </c>
      <c r="F55" s="62" t="s">
        <v>6</v>
      </c>
      <c r="G55" s="63">
        <v>1555.0042622950823</v>
      </c>
      <c r="H55" s="63">
        <v>69.431765948275881</v>
      </c>
      <c r="I55" s="80">
        <f t="shared" si="0"/>
        <v>107966.69198824355</v>
      </c>
      <c r="J55" s="84">
        <f t="shared" si="3"/>
        <v>66.13808911056951</v>
      </c>
      <c r="K55" s="80">
        <f t="shared" si="2"/>
        <v>102845.01046698756</v>
      </c>
    </row>
    <row r="56" spans="1:11" s="55" customFormat="1" x14ac:dyDescent="0.25">
      <c r="A56" s="4">
        <v>322</v>
      </c>
      <c r="B56" s="46" t="s">
        <v>1008</v>
      </c>
      <c r="C56" s="49" t="s">
        <v>43</v>
      </c>
      <c r="D56" s="50" t="s">
        <v>10</v>
      </c>
      <c r="E56" s="56" t="s">
        <v>1097</v>
      </c>
      <c r="F56" s="62" t="s">
        <v>6</v>
      </c>
      <c r="G56" s="63">
        <v>1585</v>
      </c>
      <c r="H56" s="63">
        <v>73.550505993690862</v>
      </c>
      <c r="I56" s="80">
        <f t="shared" si="0"/>
        <v>116577.55200000001</v>
      </c>
      <c r="J56" s="84">
        <f t="shared" si="3"/>
        <v>70.06144598370247</v>
      </c>
      <c r="K56" s="80">
        <f t="shared" si="2"/>
        <v>111047.39188416842</v>
      </c>
    </row>
    <row r="57" spans="1:11" s="55" customFormat="1" x14ac:dyDescent="0.25">
      <c r="A57" s="4">
        <v>323</v>
      </c>
      <c r="B57" s="46" t="s">
        <v>1009</v>
      </c>
      <c r="C57" s="49" t="s">
        <v>43</v>
      </c>
      <c r="D57" s="50" t="s">
        <v>10</v>
      </c>
      <c r="E57" s="56" t="s">
        <v>1098</v>
      </c>
      <c r="F57" s="62" t="s">
        <v>6</v>
      </c>
      <c r="G57" s="63">
        <v>1652.9917672131148</v>
      </c>
      <c r="H57" s="63">
        <v>73.622743018867922</v>
      </c>
      <c r="I57" s="80">
        <f t="shared" si="0"/>
        <v>121697.78808983549</v>
      </c>
      <c r="J57" s="84">
        <f t="shared" si="3"/>
        <v>70.130256257256548</v>
      </c>
      <c r="K57" s="80">
        <f t="shared" si="2"/>
        <v>115924.7362257911</v>
      </c>
    </row>
    <row r="58" spans="1:11" s="55" customFormat="1" x14ac:dyDescent="0.25">
      <c r="A58" s="4">
        <v>324</v>
      </c>
      <c r="B58" s="46" t="s">
        <v>1010</v>
      </c>
      <c r="C58" s="49" t="s">
        <v>43</v>
      </c>
      <c r="D58" s="50" t="s">
        <v>10</v>
      </c>
      <c r="E58" s="56" t="s">
        <v>1099</v>
      </c>
      <c r="F58" s="62" t="s">
        <v>6</v>
      </c>
      <c r="G58" s="63">
        <v>1770</v>
      </c>
      <c r="H58" s="63">
        <v>287.75066694915262</v>
      </c>
      <c r="I58" s="80">
        <f t="shared" si="0"/>
        <v>509318.68050000013</v>
      </c>
      <c r="J58" s="84">
        <f t="shared" si="3"/>
        <v>274.10046384944997</v>
      </c>
      <c r="K58" s="80">
        <f t="shared" si="2"/>
        <v>485157.82101352647</v>
      </c>
    </row>
    <row r="59" spans="1:11" s="55" customFormat="1" x14ac:dyDescent="0.25">
      <c r="A59" s="4">
        <v>325</v>
      </c>
      <c r="B59" s="46" t="s">
        <v>1011</v>
      </c>
      <c r="C59" s="49" t="s">
        <v>43</v>
      </c>
      <c r="D59" s="50" t="s">
        <v>10</v>
      </c>
      <c r="E59" s="56" t="s">
        <v>1100</v>
      </c>
      <c r="F59" s="62" t="s">
        <v>6</v>
      </c>
      <c r="G59" s="63">
        <v>1787.1285846994535</v>
      </c>
      <c r="H59" s="63">
        <v>87.097500000000011</v>
      </c>
      <c r="I59" s="80">
        <f t="shared" si="0"/>
        <v>155654.43190586066</v>
      </c>
      <c r="J59" s="84">
        <f t="shared" si="3"/>
        <v>82.965803010097162</v>
      </c>
      <c r="K59" s="80">
        <f t="shared" si="2"/>
        <v>148270.55811188859</v>
      </c>
    </row>
    <row r="60" spans="1:11" s="55" customFormat="1" x14ac:dyDescent="0.25">
      <c r="A60" s="4">
        <v>326</v>
      </c>
      <c r="B60" s="46" t="s">
        <v>995</v>
      </c>
      <c r="C60" s="49" t="s">
        <v>43</v>
      </c>
      <c r="D60" s="50" t="s">
        <v>10</v>
      </c>
      <c r="E60" s="56" t="s">
        <v>1084</v>
      </c>
      <c r="F60" s="62" t="s">
        <v>6</v>
      </c>
      <c r="G60" s="63">
        <v>2576.6</v>
      </c>
      <c r="H60" s="63">
        <v>76.879845000000003</v>
      </c>
      <c r="I60" s="80">
        <f t="shared" si="0"/>
        <v>198088.60862700001</v>
      </c>
      <c r="J60" s="84">
        <f t="shared" si="3"/>
        <v>73.232849114116974</v>
      </c>
      <c r="K60" s="80">
        <f t="shared" si="2"/>
        <v>188691.75902743379</v>
      </c>
    </row>
    <row r="61" spans="1:11" s="55" customFormat="1" x14ac:dyDescent="0.25">
      <c r="A61" s="4">
        <v>327</v>
      </c>
      <c r="B61" s="46" t="s">
        <v>1012</v>
      </c>
      <c r="C61" s="49" t="s">
        <v>43</v>
      </c>
      <c r="D61" s="50" t="s">
        <v>10</v>
      </c>
      <c r="E61" s="56" t="s">
        <v>1101</v>
      </c>
      <c r="F61" s="62" t="s">
        <v>6</v>
      </c>
      <c r="G61" s="63">
        <v>2109</v>
      </c>
      <c r="H61" s="63">
        <v>29.974876244665715</v>
      </c>
      <c r="I61" s="80">
        <f t="shared" si="0"/>
        <v>63217.013999999996</v>
      </c>
      <c r="J61" s="84">
        <f t="shared" si="3"/>
        <v>28.552939840603653</v>
      </c>
      <c r="K61" s="80">
        <f t="shared" si="2"/>
        <v>60218.150123833104</v>
      </c>
    </row>
    <row r="62" spans="1:11" s="55" customFormat="1" x14ac:dyDescent="0.25">
      <c r="A62" s="4">
        <v>328</v>
      </c>
      <c r="B62" s="46" t="s">
        <v>1013</v>
      </c>
      <c r="C62" s="49" t="s">
        <v>43</v>
      </c>
      <c r="D62" s="50" t="s">
        <v>10</v>
      </c>
      <c r="E62" s="56" t="s">
        <v>1102</v>
      </c>
      <c r="F62" s="62" t="s">
        <v>6</v>
      </c>
      <c r="G62" s="63">
        <v>2120</v>
      </c>
      <c r="H62" s="63">
        <v>116.87084433962265</v>
      </c>
      <c r="I62" s="80">
        <f t="shared" si="0"/>
        <v>247766.19000000003</v>
      </c>
      <c r="J62" s="84">
        <f t="shared" si="3"/>
        <v>111.32677113700004</v>
      </c>
      <c r="K62" s="80">
        <f t="shared" si="2"/>
        <v>236012.75481044009</v>
      </c>
    </row>
    <row r="63" spans="1:11" s="55" customFormat="1" x14ac:dyDescent="0.25">
      <c r="A63" s="4">
        <v>329</v>
      </c>
      <c r="B63" s="46" t="s">
        <v>1014</v>
      </c>
      <c r="C63" s="49" t="s">
        <v>43</v>
      </c>
      <c r="D63" s="50" t="s">
        <v>10</v>
      </c>
      <c r="E63" s="56" t="s">
        <v>1103</v>
      </c>
      <c r="F63" s="62" t="s">
        <v>6</v>
      </c>
      <c r="G63" s="63">
        <v>2138.1242229508189</v>
      </c>
      <c r="H63" s="63">
        <v>73.264723348783306</v>
      </c>
      <c r="I63" s="80">
        <f t="shared" si="0"/>
        <v>156649.07967982403</v>
      </c>
      <c r="J63" s="84">
        <f t="shared" si="3"/>
        <v>69.789220183638122</v>
      </c>
      <c r="K63" s="80">
        <f t="shared" si="2"/>
        <v>149218.02217548486</v>
      </c>
    </row>
    <row r="64" spans="1:11" s="55" customFormat="1" x14ac:dyDescent="0.25">
      <c r="A64" s="4">
        <v>330</v>
      </c>
      <c r="B64" s="46" t="s">
        <v>1015</v>
      </c>
      <c r="C64" s="49" t="s">
        <v>43</v>
      </c>
      <c r="D64" s="50" t="s">
        <v>10</v>
      </c>
      <c r="E64" s="56" t="s">
        <v>1104</v>
      </c>
      <c r="F64" s="62" t="s">
        <v>6</v>
      </c>
      <c r="G64" s="63">
        <v>2150</v>
      </c>
      <c r="H64" s="63">
        <v>124.67266813953488</v>
      </c>
      <c r="I64" s="80">
        <f t="shared" si="0"/>
        <v>268046.2365</v>
      </c>
      <c r="J64" s="84">
        <f t="shared" si="3"/>
        <v>118.75849508433498</v>
      </c>
      <c r="K64" s="80">
        <f t="shared" si="2"/>
        <v>255330.76443132022</v>
      </c>
    </row>
    <row r="65" spans="1:11" s="55" customFormat="1" x14ac:dyDescent="0.25">
      <c r="A65" s="4">
        <v>331</v>
      </c>
      <c r="B65" s="46" t="s">
        <v>1016</v>
      </c>
      <c r="C65" s="49" t="s">
        <v>43</v>
      </c>
      <c r="D65" s="50" t="s">
        <v>10</v>
      </c>
      <c r="E65" s="56" t="s">
        <v>1105</v>
      </c>
      <c r="F65" s="62" t="s">
        <v>6</v>
      </c>
      <c r="G65" s="63">
        <v>2200</v>
      </c>
      <c r="H65" s="63">
        <v>135.9874520454546</v>
      </c>
      <c r="I65" s="80">
        <f t="shared" si="0"/>
        <v>299172.39450000011</v>
      </c>
      <c r="J65" s="84">
        <f t="shared" si="3"/>
        <v>129.53653271618842</v>
      </c>
      <c r="K65" s="80">
        <f t="shared" si="2"/>
        <v>284980.37197561451</v>
      </c>
    </row>
    <row r="66" spans="1:11" s="55" customFormat="1" x14ac:dyDescent="0.25">
      <c r="A66" s="4">
        <v>332</v>
      </c>
      <c r="B66" s="46" t="s">
        <v>1017</v>
      </c>
      <c r="C66" s="49" t="s">
        <v>43</v>
      </c>
      <c r="D66" s="50" t="s">
        <v>10</v>
      </c>
      <c r="E66" s="56" t="s">
        <v>1106</v>
      </c>
      <c r="F66" s="62" t="s">
        <v>6</v>
      </c>
      <c r="G66" s="63">
        <v>2235</v>
      </c>
      <c r="H66" s="63">
        <v>85.05</v>
      </c>
      <c r="I66" s="80">
        <f t="shared" si="0"/>
        <v>190086.75</v>
      </c>
      <c r="J66" s="84">
        <f t="shared" si="3"/>
        <v>81.015431510763946</v>
      </c>
      <c r="K66" s="80">
        <f t="shared" si="2"/>
        <v>181069.48942655741</v>
      </c>
    </row>
    <row r="67" spans="1:11" s="55" customFormat="1" x14ac:dyDescent="0.25">
      <c r="A67" s="4">
        <v>333</v>
      </c>
      <c r="B67" s="46" t="s">
        <v>1018</v>
      </c>
      <c r="C67" s="49" t="s">
        <v>43</v>
      </c>
      <c r="D67" s="50" t="s">
        <v>10</v>
      </c>
      <c r="E67" s="56" t="s">
        <v>1107</v>
      </c>
      <c r="F67" s="62" t="s">
        <v>6</v>
      </c>
      <c r="G67" s="63">
        <v>2274.0307754098362</v>
      </c>
      <c r="H67" s="63">
        <v>70.131024090909108</v>
      </c>
      <c r="I67" s="80">
        <f t="shared" si="0"/>
        <v>159480.10709373595</v>
      </c>
      <c r="J67" s="84">
        <f t="shared" si="3"/>
        <v>66.804176120126783</v>
      </c>
      <c r="K67" s="80">
        <f t="shared" si="2"/>
        <v>151914.75242306717</v>
      </c>
    </row>
    <row r="68" spans="1:11" s="55" customFormat="1" x14ac:dyDescent="0.25">
      <c r="A68" s="4">
        <v>334</v>
      </c>
      <c r="B68" s="46" t="s">
        <v>1019</v>
      </c>
      <c r="C68" s="49" t="s">
        <v>43</v>
      </c>
      <c r="D68" s="50" t="s">
        <v>10</v>
      </c>
      <c r="E68" s="56" t="s">
        <v>1108</v>
      </c>
      <c r="F68" s="62" t="s">
        <v>6</v>
      </c>
      <c r="G68" s="63">
        <v>2298.6432262295079</v>
      </c>
      <c r="H68" s="63">
        <v>72.086230263157901</v>
      </c>
      <c r="I68" s="80">
        <f t="shared" si="0"/>
        <v>165700.52489882847</v>
      </c>
      <c r="J68" s="84">
        <f t="shared" si="3"/>
        <v>68.666631990053247</v>
      </c>
      <c r="K68" s="80">
        <f t="shared" si="2"/>
        <v>157840.08849193034</v>
      </c>
    </row>
    <row r="69" spans="1:11" s="55" customFormat="1" x14ac:dyDescent="0.25">
      <c r="A69" s="4">
        <v>335</v>
      </c>
      <c r="B69" s="46" t="s">
        <v>1020</v>
      </c>
      <c r="C69" s="49" t="s">
        <v>43</v>
      </c>
      <c r="D69" s="50" t="s">
        <v>10</v>
      </c>
      <c r="E69" s="56" t="s">
        <v>1109</v>
      </c>
      <c r="F69" s="62" t="s">
        <v>6</v>
      </c>
      <c r="G69" s="63">
        <v>2333.8698610655742</v>
      </c>
      <c r="H69" s="63">
        <v>79.672424337957139</v>
      </c>
      <c r="I69" s="80">
        <f t="shared" si="0"/>
        <v>185945.06992038552</v>
      </c>
      <c r="J69" s="84">
        <f t="shared" ref="J69:J95" si="4">H69/1.0498</f>
        <v>75.892955170467829</v>
      </c>
      <c r="K69" s="80">
        <f t="shared" si="2"/>
        <v>177124.2807395556</v>
      </c>
    </row>
    <row r="70" spans="1:11" s="55" customFormat="1" x14ac:dyDescent="0.25">
      <c r="A70" s="4">
        <v>336</v>
      </c>
      <c r="B70" s="46" t="s">
        <v>1021</v>
      </c>
      <c r="C70" s="49" t="s">
        <v>43</v>
      </c>
      <c r="D70" s="50" t="s">
        <v>10</v>
      </c>
      <c r="E70" s="56" t="s">
        <v>1110</v>
      </c>
      <c r="F70" s="62" t="s">
        <v>6</v>
      </c>
      <c r="G70" s="63">
        <v>2351.2782491803277</v>
      </c>
      <c r="H70" s="63">
        <v>70.000404340567613</v>
      </c>
      <c r="I70" s="80">
        <f t="shared" si="0"/>
        <v>164590.42815980484</v>
      </c>
      <c r="J70" s="84">
        <f t="shared" si="4"/>
        <v>66.679752658189756</v>
      </c>
      <c r="K70" s="80">
        <f t="shared" si="2"/>
        <v>156782.65208592571</v>
      </c>
    </row>
    <row r="71" spans="1:11" s="55" customFormat="1" x14ac:dyDescent="0.25">
      <c r="A71" s="4">
        <v>337</v>
      </c>
      <c r="B71" s="46" t="s">
        <v>1022</v>
      </c>
      <c r="C71" s="49" t="s">
        <v>43</v>
      </c>
      <c r="D71" s="50" t="s">
        <v>10</v>
      </c>
      <c r="E71" s="56" t="s">
        <v>1111</v>
      </c>
      <c r="F71" s="62" t="s">
        <v>6</v>
      </c>
      <c r="G71" s="63">
        <v>2404.2794180327869</v>
      </c>
      <c r="H71" s="63">
        <v>43.75960204918033</v>
      </c>
      <c r="I71" s="80">
        <f t="shared" ref="I71:I134" si="5">H71*G71</f>
        <v>105210.31054814963</v>
      </c>
      <c r="J71" s="84">
        <f t="shared" si="4"/>
        <v>41.683751237550318</v>
      </c>
      <c r="K71" s="80">
        <f t="shared" ref="K71:K134" si="6">J71*G71</f>
        <v>100219.38516684093</v>
      </c>
    </row>
    <row r="72" spans="1:11" s="55" customFormat="1" x14ac:dyDescent="0.25">
      <c r="A72" s="4">
        <v>338</v>
      </c>
      <c r="B72" s="46" t="s">
        <v>1023</v>
      </c>
      <c r="C72" s="49" t="s">
        <v>43</v>
      </c>
      <c r="D72" s="50" t="s">
        <v>10</v>
      </c>
      <c r="E72" s="56" t="s">
        <v>1112</v>
      </c>
      <c r="F72" s="62" t="s">
        <v>6</v>
      </c>
      <c r="G72" s="63">
        <v>2688.2042032786881</v>
      </c>
      <c r="H72" s="63">
        <v>67.90467853448277</v>
      </c>
      <c r="I72" s="80">
        <f t="shared" si="5"/>
        <v>182541.64225868467</v>
      </c>
      <c r="J72" s="84">
        <f t="shared" si="4"/>
        <v>64.68344306961589</v>
      </c>
      <c r="K72" s="80">
        <f t="shared" si="6"/>
        <v>173882.30354227917</v>
      </c>
    </row>
    <row r="73" spans="1:11" s="55" customFormat="1" x14ac:dyDescent="0.25">
      <c r="A73" s="4">
        <v>339</v>
      </c>
      <c r="B73" s="46" t="s">
        <v>1024</v>
      </c>
      <c r="C73" s="49" t="s">
        <v>43</v>
      </c>
      <c r="D73" s="50" t="s">
        <v>10</v>
      </c>
      <c r="E73" s="56" t="s">
        <v>1113</v>
      </c>
      <c r="F73" s="62" t="s">
        <v>6</v>
      </c>
      <c r="G73" s="63">
        <v>3020</v>
      </c>
      <c r="H73" s="63">
        <v>147.62475000000001</v>
      </c>
      <c r="I73" s="80">
        <f t="shared" si="5"/>
        <v>445826.745</v>
      </c>
      <c r="J73" s="84">
        <f t="shared" si="4"/>
        <v>140.62178510192416</v>
      </c>
      <c r="K73" s="80">
        <f t="shared" si="6"/>
        <v>424677.79100781097</v>
      </c>
    </row>
    <row r="74" spans="1:11" s="55" customFormat="1" x14ac:dyDescent="0.25">
      <c r="A74" s="4">
        <v>340</v>
      </c>
      <c r="B74" s="46" t="s">
        <v>1025</v>
      </c>
      <c r="C74" s="49" t="s">
        <v>43</v>
      </c>
      <c r="D74" s="50" t="s">
        <v>10</v>
      </c>
      <c r="E74" s="56" t="s">
        <v>1114</v>
      </c>
      <c r="F74" s="62" t="s">
        <v>6</v>
      </c>
      <c r="G74" s="63">
        <v>3210.4947704918031</v>
      </c>
      <c r="H74" s="63">
        <v>165.35528312856519</v>
      </c>
      <c r="I74" s="80">
        <f t="shared" si="5"/>
        <v>530872.27175745007</v>
      </c>
      <c r="J74" s="84">
        <f t="shared" si="4"/>
        <v>157.51122416514116</v>
      </c>
      <c r="K74" s="80">
        <f t="shared" si="6"/>
        <v>505688.96147594781</v>
      </c>
    </row>
    <row r="75" spans="1:11" s="55" customFormat="1" x14ac:dyDescent="0.25">
      <c r="A75" s="4">
        <v>341</v>
      </c>
      <c r="B75" s="46" t="s">
        <v>1026</v>
      </c>
      <c r="C75" s="49" t="s">
        <v>43</v>
      </c>
      <c r="D75" s="50" t="s">
        <v>10</v>
      </c>
      <c r="E75" s="56" t="s">
        <v>1115</v>
      </c>
      <c r="F75" s="62" t="s">
        <v>6</v>
      </c>
      <c r="G75" s="63">
        <v>3295</v>
      </c>
      <c r="H75" s="63">
        <v>0.10500000000000001</v>
      </c>
      <c r="I75" s="80">
        <f t="shared" si="5"/>
        <v>345.97500000000002</v>
      </c>
      <c r="J75" s="84">
        <f t="shared" si="4"/>
        <v>0.10001905124785673</v>
      </c>
      <c r="K75" s="80">
        <f t="shared" si="6"/>
        <v>329.56277386168796</v>
      </c>
    </row>
    <row r="76" spans="1:11" s="55" customFormat="1" x14ac:dyDescent="0.25">
      <c r="A76" s="4">
        <v>342</v>
      </c>
      <c r="B76" s="46" t="s">
        <v>1027</v>
      </c>
      <c r="C76" s="49" t="s">
        <v>43</v>
      </c>
      <c r="D76" s="50" t="s">
        <v>10</v>
      </c>
      <c r="E76" s="56" t="s">
        <v>1116</v>
      </c>
      <c r="F76" s="62" t="s">
        <v>6</v>
      </c>
      <c r="G76" s="63">
        <v>3385</v>
      </c>
      <c r="H76" s="63">
        <v>76.734000000000023</v>
      </c>
      <c r="I76" s="80">
        <f t="shared" si="5"/>
        <v>259744.59000000008</v>
      </c>
      <c r="J76" s="84">
        <f t="shared" si="4"/>
        <v>73.093922651933724</v>
      </c>
      <c r="K76" s="80">
        <f t="shared" si="6"/>
        <v>247422.92817679566</v>
      </c>
    </row>
    <row r="77" spans="1:11" s="55" customFormat="1" x14ac:dyDescent="0.25">
      <c r="A77" s="4">
        <v>343</v>
      </c>
      <c r="B77" s="46" t="s">
        <v>1028</v>
      </c>
      <c r="C77" s="49" t="s">
        <v>43</v>
      </c>
      <c r="D77" s="50" t="s">
        <v>10</v>
      </c>
      <c r="E77" s="56" t="s">
        <v>1117</v>
      </c>
      <c r="F77" s="62" t="s">
        <v>6</v>
      </c>
      <c r="G77" s="63">
        <v>3400</v>
      </c>
      <c r="H77" s="63">
        <v>115.28125102941178</v>
      </c>
      <c r="I77" s="80">
        <f t="shared" si="5"/>
        <v>391956.25350000005</v>
      </c>
      <c r="J77" s="84">
        <f t="shared" si="4"/>
        <v>109.81258432978831</v>
      </c>
      <c r="K77" s="80">
        <f t="shared" si="6"/>
        <v>373362.78672128025</v>
      </c>
    </row>
    <row r="78" spans="1:11" s="55" customFormat="1" x14ac:dyDescent="0.25">
      <c r="A78" s="4">
        <v>344</v>
      </c>
      <c r="B78" s="46" t="s">
        <v>1029</v>
      </c>
      <c r="C78" s="49" t="s">
        <v>43</v>
      </c>
      <c r="D78" s="50" t="s">
        <v>10</v>
      </c>
      <c r="E78" s="56" t="s">
        <v>1118</v>
      </c>
      <c r="F78" s="62" t="s">
        <v>6</v>
      </c>
      <c r="G78" s="63">
        <v>3578.8180491803282</v>
      </c>
      <c r="H78" s="63">
        <v>77.165797810218976</v>
      </c>
      <c r="I78" s="80">
        <f t="shared" si="5"/>
        <v>276162.34998261154</v>
      </c>
      <c r="J78" s="84">
        <f t="shared" si="4"/>
        <v>73.505237007257548</v>
      </c>
      <c r="K78" s="80">
        <f t="shared" si="6"/>
        <v>263061.86891085113</v>
      </c>
    </row>
    <row r="79" spans="1:11" s="55" customFormat="1" x14ac:dyDescent="0.25">
      <c r="A79" s="4">
        <v>345</v>
      </c>
      <c r="B79" s="46" t="s">
        <v>1030</v>
      </c>
      <c r="C79" s="49" t="s">
        <v>43</v>
      </c>
      <c r="D79" s="50" t="s">
        <v>10</v>
      </c>
      <c r="E79" s="56" t="s">
        <v>1119</v>
      </c>
      <c r="F79" s="62" t="s">
        <v>6</v>
      </c>
      <c r="G79" s="63">
        <v>3778</v>
      </c>
      <c r="H79" s="63">
        <v>139.90725</v>
      </c>
      <c r="I79" s="80">
        <f t="shared" si="5"/>
        <v>528569.59050000005</v>
      </c>
      <c r="J79" s="84">
        <f t="shared" si="4"/>
        <v>133.2703848352067</v>
      </c>
      <c r="K79" s="80">
        <f t="shared" si="6"/>
        <v>503495.5139074109</v>
      </c>
    </row>
    <row r="80" spans="1:11" s="55" customFormat="1" x14ac:dyDescent="0.25">
      <c r="A80" s="4">
        <v>346</v>
      </c>
      <c r="B80" s="46" t="s">
        <v>1031</v>
      </c>
      <c r="C80" s="49" t="s">
        <v>43</v>
      </c>
      <c r="D80" s="50" t="s">
        <v>10</v>
      </c>
      <c r="E80" s="56" t="s">
        <v>1120</v>
      </c>
      <c r="F80" s="62" t="s">
        <v>6</v>
      </c>
      <c r="G80" s="63">
        <v>3940.1786262295082</v>
      </c>
      <c r="H80" s="63">
        <v>83.372567914438505</v>
      </c>
      <c r="I80" s="80">
        <f t="shared" si="5"/>
        <v>328502.81011033867</v>
      </c>
      <c r="J80" s="84">
        <f t="shared" si="4"/>
        <v>79.417572789520392</v>
      </c>
      <c r="K80" s="80">
        <f t="shared" si="6"/>
        <v>312919.4228522944</v>
      </c>
    </row>
    <row r="81" spans="1:11" s="55" customFormat="1" x14ac:dyDescent="0.25">
      <c r="A81" s="4">
        <v>347</v>
      </c>
      <c r="B81" s="46" t="s">
        <v>1032</v>
      </c>
      <c r="C81" s="49" t="s">
        <v>43</v>
      </c>
      <c r="D81" s="50" t="s">
        <v>10</v>
      </c>
      <c r="E81" s="56" t="s">
        <v>1121</v>
      </c>
      <c r="F81" s="62" t="s">
        <v>6</v>
      </c>
      <c r="G81" s="63">
        <v>4330</v>
      </c>
      <c r="H81" s="63">
        <v>78.546396997690536</v>
      </c>
      <c r="I81" s="80">
        <f t="shared" si="5"/>
        <v>340105.89900000003</v>
      </c>
      <c r="J81" s="84">
        <f t="shared" si="4"/>
        <v>74.820343872823898</v>
      </c>
      <c r="K81" s="80">
        <f t="shared" si="6"/>
        <v>323972.08896932745</v>
      </c>
    </row>
    <row r="82" spans="1:11" s="55" customFormat="1" x14ac:dyDescent="0.25">
      <c r="A82" s="4">
        <v>348</v>
      </c>
      <c r="B82" s="46" t="s">
        <v>1033</v>
      </c>
      <c r="C82" s="49" t="s">
        <v>43</v>
      </c>
      <c r="D82" s="50" t="s">
        <v>10</v>
      </c>
      <c r="E82" s="56" t="s">
        <v>1122</v>
      </c>
      <c r="F82" s="62" t="s">
        <v>6</v>
      </c>
      <c r="G82" s="63">
        <v>4787.0068766393451</v>
      </c>
      <c r="H82" s="63">
        <v>165.35528497830802</v>
      </c>
      <c r="I82" s="80">
        <f t="shared" si="5"/>
        <v>791556.88627981907</v>
      </c>
      <c r="J82" s="84">
        <f t="shared" si="4"/>
        <v>157.51122592713659</v>
      </c>
      <c r="K82" s="80">
        <f t="shared" si="6"/>
        <v>754007.32166109642</v>
      </c>
    </row>
    <row r="83" spans="1:11" s="55" customFormat="1" x14ac:dyDescent="0.25">
      <c r="A83" s="4">
        <v>349</v>
      </c>
      <c r="B83" s="46" t="s">
        <v>1034</v>
      </c>
      <c r="C83" s="49" t="s">
        <v>43</v>
      </c>
      <c r="D83" s="50" t="s">
        <v>10</v>
      </c>
      <c r="E83" s="56" t="s">
        <v>1123</v>
      </c>
      <c r="F83" s="62" t="s">
        <v>6</v>
      </c>
      <c r="G83" s="63">
        <v>5240</v>
      </c>
      <c r="H83" s="63">
        <v>85.609125000000006</v>
      </c>
      <c r="I83" s="80">
        <f t="shared" si="5"/>
        <v>448591.815</v>
      </c>
      <c r="J83" s="84">
        <f t="shared" si="4"/>
        <v>81.548032958658794</v>
      </c>
      <c r="K83" s="80">
        <f t="shared" si="6"/>
        <v>427311.6927033721</v>
      </c>
    </row>
    <row r="84" spans="1:11" s="55" customFormat="1" x14ac:dyDescent="0.25">
      <c r="A84" s="4">
        <v>350</v>
      </c>
      <c r="B84" s="46" t="s">
        <v>1035</v>
      </c>
      <c r="C84" s="49" t="s">
        <v>43</v>
      </c>
      <c r="D84" s="50" t="s">
        <v>10</v>
      </c>
      <c r="E84" s="56" t="s">
        <v>1124</v>
      </c>
      <c r="F84" s="62" t="s">
        <v>6</v>
      </c>
      <c r="G84" s="63">
        <v>6000</v>
      </c>
      <c r="H84" s="63">
        <v>85.553999999999988</v>
      </c>
      <c r="I84" s="80">
        <f t="shared" si="5"/>
        <v>513323.99999999994</v>
      </c>
      <c r="J84" s="84">
        <f t="shared" si="4"/>
        <v>81.495522956753646</v>
      </c>
      <c r="K84" s="80">
        <f t="shared" si="6"/>
        <v>488973.13774052187</v>
      </c>
    </row>
    <row r="85" spans="1:11" s="55" customFormat="1" x14ac:dyDescent="0.25">
      <c r="A85" s="4">
        <v>351</v>
      </c>
      <c r="B85" s="46" t="s">
        <v>1036</v>
      </c>
      <c r="C85" s="49" t="s">
        <v>43</v>
      </c>
      <c r="D85" s="50" t="s">
        <v>10</v>
      </c>
      <c r="E85" s="56" t="s">
        <v>1125</v>
      </c>
      <c r="F85" s="62" t="s">
        <v>6</v>
      </c>
      <c r="G85" s="63">
        <v>6020</v>
      </c>
      <c r="H85" s="63">
        <v>65.543211627906985</v>
      </c>
      <c r="I85" s="80">
        <f t="shared" si="5"/>
        <v>394570.13400000002</v>
      </c>
      <c r="J85" s="84">
        <f t="shared" si="4"/>
        <v>62.433998502483313</v>
      </c>
      <c r="K85" s="80">
        <f t="shared" si="6"/>
        <v>375852.67098494957</v>
      </c>
    </row>
    <row r="86" spans="1:11" s="55" customFormat="1" x14ac:dyDescent="0.25">
      <c r="A86" s="4">
        <v>352</v>
      </c>
      <c r="B86" s="46" t="s">
        <v>1000</v>
      </c>
      <c r="C86" s="49" t="s">
        <v>43</v>
      </c>
      <c r="D86" s="50" t="s">
        <v>10</v>
      </c>
      <c r="E86" s="56" t="s">
        <v>1089</v>
      </c>
      <c r="F86" s="62" t="s">
        <v>6</v>
      </c>
      <c r="G86" s="63">
        <v>8023</v>
      </c>
      <c r="H86" s="63">
        <v>99.366647058823546</v>
      </c>
      <c r="I86" s="80">
        <f t="shared" si="5"/>
        <v>797218.60935294128</v>
      </c>
      <c r="J86" s="84">
        <f t="shared" si="4"/>
        <v>94.65293109051585</v>
      </c>
      <c r="K86" s="80">
        <f t="shared" si="6"/>
        <v>759400.46613920864</v>
      </c>
    </row>
    <row r="87" spans="1:11" s="55" customFormat="1" x14ac:dyDescent="0.25">
      <c r="A87" s="4">
        <v>353</v>
      </c>
      <c r="B87" s="46" t="s">
        <v>1037</v>
      </c>
      <c r="C87" s="49" t="s">
        <v>43</v>
      </c>
      <c r="D87" s="50" t="s">
        <v>10</v>
      </c>
      <c r="E87" s="56" t="s">
        <v>1126</v>
      </c>
      <c r="F87" s="62" t="s">
        <v>6</v>
      </c>
      <c r="G87" s="63">
        <v>9540</v>
      </c>
      <c r="H87" s="63">
        <v>72.055960534591208</v>
      </c>
      <c r="I87" s="80">
        <f t="shared" si="5"/>
        <v>687413.86350000009</v>
      </c>
      <c r="J87" s="84">
        <f t="shared" si="4"/>
        <v>68.637798184979232</v>
      </c>
      <c r="K87" s="80">
        <f t="shared" si="6"/>
        <v>654804.59468470188</v>
      </c>
    </row>
    <row r="88" spans="1:11" s="55" customFormat="1" x14ac:dyDescent="0.25">
      <c r="A88" s="4">
        <v>354</v>
      </c>
      <c r="B88" s="46" t="s">
        <v>1038</v>
      </c>
      <c r="C88" s="49" t="s">
        <v>43</v>
      </c>
      <c r="D88" s="50" t="s">
        <v>10</v>
      </c>
      <c r="E88" s="56" t="s">
        <v>1127</v>
      </c>
      <c r="F88" s="62" t="s">
        <v>6</v>
      </c>
      <c r="G88" s="63">
        <v>11320</v>
      </c>
      <c r="H88" s="63">
        <v>104.40675</v>
      </c>
      <c r="I88" s="80">
        <f t="shared" si="5"/>
        <v>1181884.4099999999</v>
      </c>
      <c r="J88" s="84">
        <f t="shared" si="4"/>
        <v>99.453943608306346</v>
      </c>
      <c r="K88" s="80">
        <f t="shared" si="6"/>
        <v>1125818.6416460278</v>
      </c>
    </row>
    <row r="89" spans="1:11" s="55" customFormat="1" x14ac:dyDescent="0.25">
      <c r="A89" s="4">
        <v>355</v>
      </c>
      <c r="B89" s="46" t="s">
        <v>1039</v>
      </c>
      <c r="C89" s="49" t="s">
        <v>43</v>
      </c>
      <c r="D89" s="50" t="s">
        <v>10</v>
      </c>
      <c r="E89" s="56" t="s">
        <v>1128</v>
      </c>
      <c r="F89" s="62" t="s">
        <v>6</v>
      </c>
      <c r="G89" s="63">
        <v>12648.364149180328</v>
      </c>
      <c r="H89" s="63">
        <v>78.896884800520382</v>
      </c>
      <c r="I89" s="80">
        <f t="shared" si="5"/>
        <v>997916.52919291239</v>
      </c>
      <c r="J89" s="84">
        <f t="shared" si="4"/>
        <v>75.154205372947587</v>
      </c>
      <c r="K89" s="80">
        <f t="shared" si="6"/>
        <v>950577.75689932588</v>
      </c>
    </row>
    <row r="90" spans="1:11" s="55" customFormat="1" x14ac:dyDescent="0.25">
      <c r="A90" s="4">
        <v>356</v>
      </c>
      <c r="B90" s="46" t="s">
        <v>1040</v>
      </c>
      <c r="C90" s="49" t="s">
        <v>43</v>
      </c>
      <c r="D90" s="50" t="s">
        <v>10</v>
      </c>
      <c r="E90" s="56" t="s">
        <v>1129</v>
      </c>
      <c r="F90" s="62" t="s">
        <v>6</v>
      </c>
      <c r="G90" s="63">
        <v>12692.336065573771</v>
      </c>
      <c r="H90" s="63">
        <v>74.987675958489461</v>
      </c>
      <c r="I90" s="80">
        <f t="shared" si="5"/>
        <v>951768.78404149495</v>
      </c>
      <c r="J90" s="84">
        <f t="shared" si="4"/>
        <v>71.430440044284111</v>
      </c>
      <c r="K90" s="80">
        <f t="shared" si="6"/>
        <v>906619.1503538721</v>
      </c>
    </row>
    <row r="91" spans="1:11" s="55" customFormat="1" x14ac:dyDescent="0.25">
      <c r="A91" s="4">
        <v>357</v>
      </c>
      <c r="B91" s="46" t="s">
        <v>1041</v>
      </c>
      <c r="C91" s="49" t="s">
        <v>43</v>
      </c>
      <c r="D91" s="50" t="s">
        <v>10</v>
      </c>
      <c r="E91" s="56" t="s">
        <v>1130</v>
      </c>
      <c r="F91" s="62" t="s">
        <v>6</v>
      </c>
      <c r="G91" s="63">
        <v>12960</v>
      </c>
      <c r="H91" s="63">
        <v>99.836915856481482</v>
      </c>
      <c r="I91" s="80">
        <f t="shared" si="5"/>
        <v>1293886.4295000001</v>
      </c>
      <c r="J91" s="84">
        <f t="shared" si="4"/>
        <v>95.100891461689343</v>
      </c>
      <c r="K91" s="80">
        <f t="shared" si="6"/>
        <v>1232507.553343494</v>
      </c>
    </row>
    <row r="92" spans="1:11" s="55" customFormat="1" x14ac:dyDescent="0.25">
      <c r="A92" s="4">
        <v>358</v>
      </c>
      <c r="B92" s="46" t="s">
        <v>1042</v>
      </c>
      <c r="C92" s="49" t="s">
        <v>43</v>
      </c>
      <c r="D92" s="50" t="s">
        <v>10</v>
      </c>
      <c r="E92" s="56" t="s">
        <v>1131</v>
      </c>
      <c r="F92" s="62" t="s">
        <v>6</v>
      </c>
      <c r="G92" s="63">
        <v>14530</v>
      </c>
      <c r="H92" s="63">
        <v>82.990095113558169</v>
      </c>
      <c r="I92" s="80">
        <f t="shared" si="5"/>
        <v>1205846.0820000002</v>
      </c>
      <c r="J92" s="84">
        <f t="shared" si="4"/>
        <v>79.053243583118842</v>
      </c>
      <c r="K92" s="80">
        <f t="shared" si="6"/>
        <v>1148643.6292627167</v>
      </c>
    </row>
    <row r="93" spans="1:11" s="55" customFormat="1" x14ac:dyDescent="0.25">
      <c r="A93" s="4">
        <v>359</v>
      </c>
      <c r="B93" s="46" t="s">
        <v>1043</v>
      </c>
      <c r="C93" s="49" t="s">
        <v>43</v>
      </c>
      <c r="D93" s="50" t="s">
        <v>10</v>
      </c>
      <c r="E93" s="56" t="s">
        <v>1132</v>
      </c>
      <c r="F93" s="62" t="s">
        <v>6</v>
      </c>
      <c r="G93" s="63">
        <v>15735</v>
      </c>
      <c r="H93" s="63">
        <v>81.140096949475705</v>
      </c>
      <c r="I93" s="80">
        <f t="shared" si="5"/>
        <v>1276739.4255000001</v>
      </c>
      <c r="J93" s="84">
        <f t="shared" si="4"/>
        <v>77.2910049051969</v>
      </c>
      <c r="K93" s="80">
        <f t="shared" si="6"/>
        <v>1216173.9621832732</v>
      </c>
    </row>
    <row r="94" spans="1:11" s="55" customFormat="1" x14ac:dyDescent="0.25">
      <c r="A94" s="4">
        <v>360</v>
      </c>
      <c r="B94" s="46" t="s">
        <v>1044</v>
      </c>
      <c r="C94" s="49" t="s">
        <v>43</v>
      </c>
      <c r="D94" s="50" t="s">
        <v>10</v>
      </c>
      <c r="E94" s="56" t="s">
        <v>1133</v>
      </c>
      <c r="F94" s="62" t="s">
        <v>6</v>
      </c>
      <c r="G94" s="63">
        <v>27754.802250000001</v>
      </c>
      <c r="H94" s="63">
        <v>0.30501370967741936</v>
      </c>
      <c r="I94" s="80">
        <f t="shared" si="5"/>
        <v>8465.5951956356857</v>
      </c>
      <c r="J94" s="84">
        <f t="shared" si="4"/>
        <v>0.29054458913833048</v>
      </c>
      <c r="K94" s="80">
        <f t="shared" si="6"/>
        <v>8064.0076163418607</v>
      </c>
    </row>
    <row r="95" spans="1:11" s="55" customFormat="1" ht="15" customHeight="1" x14ac:dyDescent="0.25">
      <c r="A95" s="4">
        <v>361</v>
      </c>
      <c r="B95" s="46" t="s">
        <v>1045</v>
      </c>
      <c r="C95" s="49" t="s">
        <v>43</v>
      </c>
      <c r="D95" s="50" t="s">
        <v>10</v>
      </c>
      <c r="E95" s="56" t="s">
        <v>1134</v>
      </c>
      <c r="F95" s="62" t="s">
        <v>6</v>
      </c>
      <c r="G95" s="63">
        <v>34190</v>
      </c>
      <c r="H95" s="63">
        <v>59.535000000000004</v>
      </c>
      <c r="I95" s="80">
        <f t="shared" si="5"/>
        <v>2035501.6500000001</v>
      </c>
      <c r="J95" s="84">
        <f t="shared" si="4"/>
        <v>56.710802057534771</v>
      </c>
      <c r="K95" s="80">
        <f t="shared" si="6"/>
        <v>1938942.3223471139</v>
      </c>
    </row>
    <row r="96" spans="1:11" s="55" customFormat="1" x14ac:dyDescent="0.25">
      <c r="A96" s="4">
        <v>362</v>
      </c>
      <c r="B96" s="46" t="s">
        <v>1135</v>
      </c>
      <c r="C96" s="49" t="s">
        <v>43</v>
      </c>
      <c r="D96" s="50" t="s">
        <v>10</v>
      </c>
      <c r="E96" s="56" t="s">
        <v>1149</v>
      </c>
      <c r="F96" s="62" t="s">
        <v>8</v>
      </c>
      <c r="G96" s="66">
        <v>4.8817421598360666E-2</v>
      </c>
      <c r="H96" s="66">
        <v>122726.56768558953</v>
      </c>
      <c r="I96" s="80">
        <f t="shared" si="5"/>
        <v>5991.1945960271705</v>
      </c>
      <c r="J96" s="84">
        <f t="shared" ref="J96:J109" si="7">H96/1.0498</f>
        <v>116904.71297922416</v>
      </c>
      <c r="K96" s="80">
        <f t="shared" si="6"/>
        <v>5706.9866603421324</v>
      </c>
    </row>
    <row r="97" spans="1:11" s="55" customFormat="1" x14ac:dyDescent="0.25">
      <c r="A97" s="4">
        <v>363</v>
      </c>
      <c r="B97" s="46" t="s">
        <v>1136</v>
      </c>
      <c r="C97" s="49" t="s">
        <v>43</v>
      </c>
      <c r="D97" s="50" t="s">
        <v>10</v>
      </c>
      <c r="E97" s="56" t="s">
        <v>1150</v>
      </c>
      <c r="F97" s="62" t="s">
        <v>8</v>
      </c>
      <c r="G97" s="66">
        <v>0.06</v>
      </c>
      <c r="H97" s="66">
        <v>11645.200000000003</v>
      </c>
      <c r="I97" s="80">
        <f t="shared" si="5"/>
        <v>698.7120000000001</v>
      </c>
      <c r="J97" s="84">
        <f t="shared" si="7"/>
        <v>11092.7795770623</v>
      </c>
      <c r="K97" s="80">
        <f t="shared" si="6"/>
        <v>665.56677462373796</v>
      </c>
    </row>
    <row r="98" spans="1:11" s="55" customFormat="1" x14ac:dyDescent="0.25">
      <c r="A98" s="4">
        <v>364</v>
      </c>
      <c r="B98" s="46" t="s">
        <v>1137</v>
      </c>
      <c r="C98" s="49" t="s">
        <v>43</v>
      </c>
      <c r="D98" s="50" t="s">
        <v>10</v>
      </c>
      <c r="E98" s="56" t="s">
        <v>1151</v>
      </c>
      <c r="F98" s="62" t="s">
        <v>6</v>
      </c>
      <c r="G98" s="66">
        <v>70.066563114754103</v>
      </c>
      <c r="H98" s="66">
        <v>15.752288461538461</v>
      </c>
      <c r="I98" s="80">
        <f t="shared" si="5"/>
        <v>1103.7087136921973</v>
      </c>
      <c r="J98" s="84">
        <f t="shared" si="7"/>
        <v>15.005037589577501</v>
      </c>
      <c r="K98" s="80">
        <f t="shared" si="6"/>
        <v>1051.3514133093897</v>
      </c>
    </row>
    <row r="99" spans="1:11" s="55" customFormat="1" x14ac:dyDescent="0.25">
      <c r="A99" s="4">
        <v>365</v>
      </c>
      <c r="B99" s="46" t="s">
        <v>1138</v>
      </c>
      <c r="C99" s="49" t="s">
        <v>43</v>
      </c>
      <c r="D99" s="50" t="s">
        <v>10</v>
      </c>
      <c r="E99" s="56" t="s">
        <v>1152</v>
      </c>
      <c r="F99" s="62" t="s">
        <v>6</v>
      </c>
      <c r="G99" s="66">
        <v>90</v>
      </c>
      <c r="H99" s="66">
        <v>82.03521666666667</v>
      </c>
      <c r="I99" s="80">
        <f t="shared" si="5"/>
        <v>7383.1695</v>
      </c>
      <c r="J99" s="84">
        <f t="shared" si="7"/>
        <v>78.143662284879653</v>
      </c>
      <c r="K99" s="80">
        <f t="shared" si="6"/>
        <v>7032.9296056391686</v>
      </c>
    </row>
    <row r="100" spans="1:11" s="55" customFormat="1" x14ac:dyDescent="0.25">
      <c r="A100" s="4">
        <v>366</v>
      </c>
      <c r="B100" s="46" t="s">
        <v>1139</v>
      </c>
      <c r="C100" s="49" t="s">
        <v>43</v>
      </c>
      <c r="D100" s="50" t="s">
        <v>10</v>
      </c>
      <c r="E100" s="56" t="s">
        <v>1153</v>
      </c>
      <c r="F100" s="62" t="s">
        <v>6</v>
      </c>
      <c r="G100" s="66">
        <v>110.5</v>
      </c>
      <c r="H100" s="66">
        <v>82.19561538461538</v>
      </c>
      <c r="I100" s="80">
        <f t="shared" si="5"/>
        <v>9082.6154999999999</v>
      </c>
      <c r="J100" s="84">
        <f t="shared" si="7"/>
        <v>78.296452071456827</v>
      </c>
      <c r="K100" s="80">
        <f t="shared" si="6"/>
        <v>8651.7579538959799</v>
      </c>
    </row>
    <row r="101" spans="1:11" s="55" customFormat="1" x14ac:dyDescent="0.25">
      <c r="A101" s="4">
        <v>367</v>
      </c>
      <c r="B101" s="46" t="s">
        <v>1140</v>
      </c>
      <c r="C101" s="49" t="s">
        <v>43</v>
      </c>
      <c r="D101" s="50" t="s">
        <v>10</v>
      </c>
      <c r="E101" s="56" t="s">
        <v>1154</v>
      </c>
      <c r="F101" s="62" t="s">
        <v>6</v>
      </c>
      <c r="G101" s="66">
        <v>113.49002500000029</v>
      </c>
      <c r="H101" s="66">
        <v>131.15376923076926</v>
      </c>
      <c r="I101" s="80">
        <f t="shared" si="5"/>
        <v>14884.644548844271</v>
      </c>
      <c r="J101" s="84">
        <f t="shared" si="7"/>
        <v>124.93214824801795</v>
      </c>
      <c r="K101" s="80">
        <f t="shared" si="6"/>
        <v>14178.552627971299</v>
      </c>
    </row>
    <row r="102" spans="1:11" s="55" customFormat="1" x14ac:dyDescent="0.25">
      <c r="A102" s="4">
        <v>368</v>
      </c>
      <c r="B102" s="46" t="s">
        <v>1141</v>
      </c>
      <c r="C102" s="49" t="s">
        <v>43</v>
      </c>
      <c r="D102" s="50" t="s">
        <v>10</v>
      </c>
      <c r="E102" s="56" t="s">
        <v>1155</v>
      </c>
      <c r="F102" s="62" t="s">
        <v>6</v>
      </c>
      <c r="G102" s="66">
        <v>119.81539672131147</v>
      </c>
      <c r="H102" s="66">
        <v>12.039562500000001</v>
      </c>
      <c r="I102" s="80">
        <f t="shared" si="5"/>
        <v>1442.5249572885245</v>
      </c>
      <c r="J102" s="84">
        <f t="shared" si="7"/>
        <v>11.468434463707373</v>
      </c>
      <c r="K102" s="80">
        <f t="shared" si="6"/>
        <v>1374.0950250414598</v>
      </c>
    </row>
    <row r="103" spans="1:11" s="55" customFormat="1" x14ac:dyDescent="0.25">
      <c r="A103" s="4">
        <v>369</v>
      </c>
      <c r="B103" s="46" t="s">
        <v>1142</v>
      </c>
      <c r="C103" s="49" t="s">
        <v>43</v>
      </c>
      <c r="D103" s="50" t="s">
        <v>10</v>
      </c>
      <c r="E103" s="56" t="s">
        <v>1156</v>
      </c>
      <c r="F103" s="62" t="s">
        <v>6</v>
      </c>
      <c r="G103" s="66">
        <v>271.14885499999991</v>
      </c>
      <c r="H103" s="66">
        <v>127.90129162303667</v>
      </c>
      <c r="I103" s="80">
        <f t="shared" si="5"/>
        <v>34680.288776607471</v>
      </c>
      <c r="J103" s="84">
        <f t="shared" si="7"/>
        <v>121.83396039534831</v>
      </c>
      <c r="K103" s="80">
        <f t="shared" si="6"/>
        <v>33035.13886131403</v>
      </c>
    </row>
    <row r="104" spans="1:11" s="55" customFormat="1" x14ac:dyDescent="0.25">
      <c r="A104" s="4">
        <v>370</v>
      </c>
      <c r="B104" s="46" t="s">
        <v>1143</v>
      </c>
      <c r="C104" s="49" t="s">
        <v>43</v>
      </c>
      <c r="D104" s="50" t="s">
        <v>10</v>
      </c>
      <c r="E104" s="56" t="s">
        <v>1157</v>
      </c>
      <c r="F104" s="62" t="s">
        <v>6</v>
      </c>
      <c r="G104" s="66">
        <v>320</v>
      </c>
      <c r="H104" s="66">
        <v>0.10500000000000001</v>
      </c>
      <c r="I104" s="80">
        <f t="shared" si="5"/>
        <v>33.6</v>
      </c>
      <c r="J104" s="84">
        <f t="shared" si="7"/>
        <v>0.10001905124785673</v>
      </c>
      <c r="K104" s="80">
        <f t="shared" si="6"/>
        <v>32.006096399314153</v>
      </c>
    </row>
    <row r="105" spans="1:11" s="55" customFormat="1" x14ac:dyDescent="0.25">
      <c r="A105" s="4">
        <v>371</v>
      </c>
      <c r="B105" s="46" t="s">
        <v>1144</v>
      </c>
      <c r="C105" s="49" t="s">
        <v>43</v>
      </c>
      <c r="D105" s="50" t="s">
        <v>10</v>
      </c>
      <c r="E105" s="56" t="s">
        <v>1158</v>
      </c>
      <c r="F105" s="62" t="s">
        <v>6</v>
      </c>
      <c r="G105" s="66">
        <v>346</v>
      </c>
      <c r="H105" s="66">
        <v>0.105</v>
      </c>
      <c r="I105" s="80">
        <f t="shared" si="5"/>
        <v>36.33</v>
      </c>
      <c r="J105" s="84">
        <f t="shared" si="7"/>
        <v>0.10001905124785672</v>
      </c>
      <c r="K105" s="80">
        <f t="shared" si="6"/>
        <v>34.606591731758428</v>
      </c>
    </row>
    <row r="106" spans="1:11" s="55" customFormat="1" x14ac:dyDescent="0.25">
      <c r="A106" s="4">
        <v>372</v>
      </c>
      <c r="B106" s="46" t="s">
        <v>1145</v>
      </c>
      <c r="C106" s="49" t="s">
        <v>43</v>
      </c>
      <c r="D106" s="50" t="s">
        <v>10</v>
      </c>
      <c r="E106" s="56" t="s">
        <v>1159</v>
      </c>
      <c r="F106" s="62" t="s">
        <v>6</v>
      </c>
      <c r="G106" s="66">
        <v>1503.2908672131146</v>
      </c>
      <c r="H106" s="66">
        <v>35.630319309530059</v>
      </c>
      <c r="I106" s="80">
        <f t="shared" si="5"/>
        <v>53562.73361390362</v>
      </c>
      <c r="J106" s="84">
        <f t="shared" si="7"/>
        <v>33.940102219022727</v>
      </c>
      <c r="K106" s="80">
        <f t="shared" si="6"/>
        <v>51021.845698136429</v>
      </c>
    </row>
    <row r="107" spans="1:11" s="55" customFormat="1" x14ac:dyDescent="0.25">
      <c r="A107" s="4">
        <v>373</v>
      </c>
      <c r="B107" s="46" t="s">
        <v>1146</v>
      </c>
      <c r="C107" s="49" t="s">
        <v>43</v>
      </c>
      <c r="D107" s="50" t="s">
        <v>10</v>
      </c>
      <c r="E107" s="56" t="s">
        <v>1160</v>
      </c>
      <c r="F107" s="62" t="s">
        <v>6</v>
      </c>
      <c r="G107" s="66">
        <v>2424.8699573770491</v>
      </c>
      <c r="H107" s="66">
        <v>78.277500000000018</v>
      </c>
      <c r="I107" s="80">
        <f t="shared" si="5"/>
        <v>189812.75808858199</v>
      </c>
      <c r="J107" s="84">
        <f t="shared" si="7"/>
        <v>74.564202705277211</v>
      </c>
      <c r="K107" s="80">
        <f t="shared" si="6"/>
        <v>180808.49503579919</v>
      </c>
    </row>
    <row r="108" spans="1:11" s="55" customFormat="1" x14ac:dyDescent="0.25">
      <c r="A108" s="4">
        <v>374</v>
      </c>
      <c r="B108" s="46" t="s">
        <v>1147</v>
      </c>
      <c r="C108" s="49" t="s">
        <v>43</v>
      </c>
      <c r="D108" s="50" t="s">
        <v>10</v>
      </c>
      <c r="E108" s="56" t="s">
        <v>1161</v>
      </c>
      <c r="F108" s="62" t="s">
        <v>6</v>
      </c>
      <c r="G108" s="66">
        <v>2548</v>
      </c>
      <c r="H108" s="66">
        <v>137.00852884615384</v>
      </c>
      <c r="I108" s="80">
        <f t="shared" si="5"/>
        <v>349097.73149999999</v>
      </c>
      <c r="J108" s="84">
        <f t="shared" si="7"/>
        <v>130.50917207673254</v>
      </c>
      <c r="K108" s="80">
        <f t="shared" si="6"/>
        <v>332537.37045151449</v>
      </c>
    </row>
    <row r="109" spans="1:11" s="55" customFormat="1" x14ac:dyDescent="0.25">
      <c r="A109" s="4">
        <v>375</v>
      </c>
      <c r="B109" s="46" t="s">
        <v>1148</v>
      </c>
      <c r="C109" s="49" t="s">
        <v>43</v>
      </c>
      <c r="D109" s="50" t="s">
        <v>10</v>
      </c>
      <c r="E109" s="56" t="s">
        <v>19</v>
      </c>
      <c r="F109" s="62" t="s">
        <v>6</v>
      </c>
      <c r="G109" s="66">
        <v>5652.4214787499996</v>
      </c>
      <c r="H109" s="66">
        <v>80.031932913102224</v>
      </c>
      <c r="I109" s="80">
        <f t="shared" si="5"/>
        <v>452374.21658389806</v>
      </c>
      <c r="J109" s="84">
        <f t="shared" si="7"/>
        <v>76.235409519053363</v>
      </c>
      <c r="K109" s="80">
        <f t="shared" si="6"/>
        <v>430914.66620679939</v>
      </c>
    </row>
    <row r="110" spans="1:11" s="55" customFormat="1" x14ac:dyDescent="0.25">
      <c r="A110" s="4">
        <v>376</v>
      </c>
      <c r="B110" s="46" t="s">
        <v>1178</v>
      </c>
      <c r="C110" s="49" t="s">
        <v>43</v>
      </c>
      <c r="D110" s="50" t="s">
        <v>10</v>
      </c>
      <c r="E110" s="56" t="s">
        <v>1181</v>
      </c>
      <c r="F110" s="62" t="s">
        <v>8</v>
      </c>
      <c r="G110" s="66">
        <v>20.49</v>
      </c>
      <c r="H110" s="66">
        <v>146990.81185944364</v>
      </c>
      <c r="I110" s="80">
        <f t="shared" si="5"/>
        <v>3011841.7349999999</v>
      </c>
      <c r="J110" s="84">
        <f t="shared" ref="J110:J127" si="8">H110/1.0498</f>
        <v>140017.91946984534</v>
      </c>
      <c r="K110" s="80">
        <f t="shared" si="6"/>
        <v>2868967.1699371305</v>
      </c>
    </row>
    <row r="111" spans="1:11" s="55" customFormat="1" x14ac:dyDescent="0.25">
      <c r="A111" s="4">
        <v>377</v>
      </c>
      <c r="B111" s="46" t="s">
        <v>1179</v>
      </c>
      <c r="C111" s="49" t="s">
        <v>43</v>
      </c>
      <c r="D111" s="50" t="s">
        <v>10</v>
      </c>
      <c r="E111" s="56" t="s">
        <v>1182</v>
      </c>
      <c r="F111" s="62" t="s">
        <v>6</v>
      </c>
      <c r="G111" s="66">
        <v>105.9608786885246</v>
      </c>
      <c r="H111" s="66">
        <v>106.53074050632911</v>
      </c>
      <c r="I111" s="80">
        <f t="shared" si="5"/>
        <v>11288.090871389833</v>
      </c>
      <c r="J111" s="84">
        <f t="shared" si="8"/>
        <v>101.4771770873777</v>
      </c>
      <c r="K111" s="80">
        <f t="shared" si="6"/>
        <v>10752.610851009556</v>
      </c>
    </row>
    <row r="112" spans="1:11" s="55" customFormat="1" x14ac:dyDescent="0.25">
      <c r="A112" s="4">
        <v>378</v>
      </c>
      <c r="B112" s="46" t="s">
        <v>1180</v>
      </c>
      <c r="C112" s="49" t="s">
        <v>43</v>
      </c>
      <c r="D112" s="50" t="s">
        <v>10</v>
      </c>
      <c r="E112" s="56" t="s">
        <v>1183</v>
      </c>
      <c r="F112" s="62" t="s">
        <v>6</v>
      </c>
      <c r="G112" s="66">
        <v>127.62224949762032</v>
      </c>
      <c r="H112" s="66">
        <v>64.516659375000003</v>
      </c>
      <c r="I112" s="80">
        <f t="shared" si="5"/>
        <v>8233.7611995092357</v>
      </c>
      <c r="J112" s="84">
        <f t="shared" si="8"/>
        <v>61.4561434320823</v>
      </c>
      <c r="K112" s="80">
        <f t="shared" si="6"/>
        <v>7843.1712702507475</v>
      </c>
    </row>
    <row r="113" spans="1:11" s="55" customFormat="1" x14ac:dyDescent="0.25">
      <c r="A113" s="4">
        <v>379</v>
      </c>
      <c r="B113" s="46" t="s">
        <v>1164</v>
      </c>
      <c r="C113" s="49" t="s">
        <v>43</v>
      </c>
      <c r="D113" s="50" t="s">
        <v>10</v>
      </c>
      <c r="E113" s="56" t="s">
        <v>1184</v>
      </c>
      <c r="F113" s="62" t="s">
        <v>6</v>
      </c>
      <c r="G113" s="66">
        <v>151.7699319672131</v>
      </c>
      <c r="H113" s="66">
        <v>134.54162542372882</v>
      </c>
      <c r="I113" s="80">
        <f t="shared" si="5"/>
        <v>20419.373337317589</v>
      </c>
      <c r="J113" s="84">
        <f t="shared" si="8"/>
        <v>128.15929264977024</v>
      </c>
      <c r="K113" s="80">
        <f t="shared" si="6"/>
        <v>19450.727126421782</v>
      </c>
    </row>
    <row r="114" spans="1:11" s="55" customFormat="1" x14ac:dyDescent="0.25">
      <c r="A114" s="4">
        <v>380</v>
      </c>
      <c r="B114" s="46" t="s">
        <v>1165</v>
      </c>
      <c r="C114" s="49" t="s">
        <v>43</v>
      </c>
      <c r="D114" s="50" t="s">
        <v>10</v>
      </c>
      <c r="E114" s="56" t="s">
        <v>1185</v>
      </c>
      <c r="F114" s="62" t="s">
        <v>6</v>
      </c>
      <c r="G114" s="66">
        <v>203</v>
      </c>
      <c r="H114" s="66">
        <v>12.322706896551724</v>
      </c>
      <c r="I114" s="80">
        <f t="shared" si="5"/>
        <v>2501.5095000000001</v>
      </c>
      <c r="J114" s="84">
        <f t="shared" si="8"/>
        <v>11.738147167604994</v>
      </c>
      <c r="K114" s="80">
        <f t="shared" si="6"/>
        <v>2382.8438750238138</v>
      </c>
    </row>
    <row r="115" spans="1:11" s="55" customFormat="1" x14ac:dyDescent="0.25">
      <c r="A115" s="4">
        <v>381</v>
      </c>
      <c r="B115" s="46" t="s">
        <v>1166</v>
      </c>
      <c r="C115" s="49" t="s">
        <v>43</v>
      </c>
      <c r="D115" s="50" t="s">
        <v>10</v>
      </c>
      <c r="E115" s="56" t="s">
        <v>1186</v>
      </c>
      <c r="F115" s="62" t="s">
        <v>6</v>
      </c>
      <c r="G115" s="66">
        <v>332.09477500000003</v>
      </c>
      <c r="H115" s="66">
        <v>150.64207904191619</v>
      </c>
      <c r="I115" s="80">
        <f t="shared" si="5"/>
        <v>50027.447344957378</v>
      </c>
      <c r="J115" s="84">
        <f t="shared" si="8"/>
        <v>143.49597927406762</v>
      </c>
      <c r="K115" s="80">
        <f t="shared" si="6"/>
        <v>47654.264950426157</v>
      </c>
    </row>
    <row r="116" spans="1:11" s="55" customFormat="1" x14ac:dyDescent="0.25">
      <c r="A116" s="4">
        <v>382</v>
      </c>
      <c r="B116" s="46" t="s">
        <v>1167</v>
      </c>
      <c r="C116" s="49" t="s">
        <v>43</v>
      </c>
      <c r="D116" s="50" t="s">
        <v>10</v>
      </c>
      <c r="E116" s="56" t="s">
        <v>1187</v>
      </c>
      <c r="F116" s="62" t="s">
        <v>6</v>
      </c>
      <c r="G116" s="66">
        <v>700</v>
      </c>
      <c r="H116" s="66">
        <v>6.5865300000000007</v>
      </c>
      <c r="I116" s="80">
        <f t="shared" si="5"/>
        <v>4610.5710000000008</v>
      </c>
      <c r="J116" s="84">
        <f t="shared" si="8"/>
        <v>6.2740807772909131</v>
      </c>
      <c r="K116" s="80">
        <f t="shared" si="6"/>
        <v>4391.856544103639</v>
      </c>
    </row>
    <row r="117" spans="1:11" s="55" customFormat="1" x14ac:dyDescent="0.25">
      <c r="A117" s="4">
        <v>383</v>
      </c>
      <c r="B117" s="46" t="s">
        <v>1168</v>
      </c>
      <c r="C117" s="49" t="s">
        <v>43</v>
      </c>
      <c r="D117" s="50" t="s">
        <v>10</v>
      </c>
      <c r="E117" s="56" t="s">
        <v>1188</v>
      </c>
      <c r="F117" s="62" t="s">
        <v>6</v>
      </c>
      <c r="G117" s="66">
        <v>790</v>
      </c>
      <c r="H117" s="66">
        <v>6.4598791139240515</v>
      </c>
      <c r="I117" s="80">
        <f t="shared" si="5"/>
        <v>5103.3045000000011</v>
      </c>
      <c r="J117" s="84">
        <f t="shared" si="8"/>
        <v>6.1534379061955145</v>
      </c>
      <c r="K117" s="80">
        <f t="shared" si="6"/>
        <v>4861.2159458944561</v>
      </c>
    </row>
    <row r="118" spans="1:11" s="55" customFormat="1" x14ac:dyDescent="0.25">
      <c r="A118" s="4">
        <v>384</v>
      </c>
      <c r="B118" s="46" t="s">
        <v>1169</v>
      </c>
      <c r="C118" s="49" t="s">
        <v>43</v>
      </c>
      <c r="D118" s="50" t="s">
        <v>10</v>
      </c>
      <c r="E118" s="56" t="s">
        <v>1189</v>
      </c>
      <c r="F118" s="62" t="s">
        <v>6</v>
      </c>
      <c r="G118" s="66">
        <v>1000</v>
      </c>
      <c r="H118" s="66">
        <v>12.025650000000001</v>
      </c>
      <c r="I118" s="80">
        <f t="shared" si="5"/>
        <v>12025.650000000001</v>
      </c>
      <c r="J118" s="84">
        <f t="shared" si="8"/>
        <v>11.455181939417031</v>
      </c>
      <c r="K118" s="80">
        <f t="shared" si="6"/>
        <v>11455.181939417031</v>
      </c>
    </row>
    <row r="119" spans="1:11" s="55" customFormat="1" x14ac:dyDescent="0.25">
      <c r="A119" s="4">
        <v>385</v>
      </c>
      <c r="B119" s="46" t="s">
        <v>1170</v>
      </c>
      <c r="C119" s="49" t="s">
        <v>43</v>
      </c>
      <c r="D119" s="50" t="s">
        <v>10</v>
      </c>
      <c r="E119" s="56" t="s">
        <v>1190</v>
      </c>
      <c r="F119" s="62" t="s">
        <v>6</v>
      </c>
      <c r="G119" s="66">
        <v>1000</v>
      </c>
      <c r="H119" s="66">
        <v>4.1680800000000007</v>
      </c>
      <c r="I119" s="80">
        <f t="shared" si="5"/>
        <v>4168.0800000000008</v>
      </c>
      <c r="J119" s="84">
        <f t="shared" si="8"/>
        <v>3.9703562583349212</v>
      </c>
      <c r="K119" s="80">
        <f t="shared" si="6"/>
        <v>3970.3562583349212</v>
      </c>
    </row>
    <row r="120" spans="1:11" s="55" customFormat="1" x14ac:dyDescent="0.25">
      <c r="A120" s="4">
        <v>386</v>
      </c>
      <c r="B120" s="46" t="s">
        <v>1171</v>
      </c>
      <c r="C120" s="49" t="s">
        <v>43</v>
      </c>
      <c r="D120" s="50" t="s">
        <v>10</v>
      </c>
      <c r="E120" s="56" t="s">
        <v>1191</v>
      </c>
      <c r="F120" s="62" t="s">
        <v>6</v>
      </c>
      <c r="G120" s="66">
        <v>1032</v>
      </c>
      <c r="H120" s="66">
        <v>5.7976889534883727</v>
      </c>
      <c r="I120" s="80">
        <f t="shared" si="5"/>
        <v>5983.2150000000001</v>
      </c>
      <c r="J120" s="84">
        <f t="shared" si="8"/>
        <v>5.5226604624579654</v>
      </c>
      <c r="K120" s="80">
        <f t="shared" si="6"/>
        <v>5699.3855972566207</v>
      </c>
    </row>
    <row r="121" spans="1:11" s="55" customFormat="1" x14ac:dyDescent="0.25">
      <c r="A121" s="4">
        <v>387</v>
      </c>
      <c r="B121" s="46" t="s">
        <v>1172</v>
      </c>
      <c r="C121" s="49" t="s">
        <v>43</v>
      </c>
      <c r="D121" s="50" t="s">
        <v>10</v>
      </c>
      <c r="E121" s="56" t="s">
        <v>1192</v>
      </c>
      <c r="F121" s="62" t="s">
        <v>6</v>
      </c>
      <c r="G121" s="66">
        <v>1765.6854987704919</v>
      </c>
      <c r="H121" s="66">
        <v>11.376729666924863</v>
      </c>
      <c r="I121" s="80">
        <f t="shared" si="5"/>
        <v>20087.726596321278</v>
      </c>
      <c r="J121" s="84">
        <f t="shared" si="8"/>
        <v>10.837044834182571</v>
      </c>
      <c r="K121" s="80">
        <f t="shared" si="6"/>
        <v>19134.812913241836</v>
      </c>
    </row>
    <row r="122" spans="1:11" s="55" customFormat="1" x14ac:dyDescent="0.25">
      <c r="A122" s="4">
        <v>388</v>
      </c>
      <c r="B122" s="46" t="s">
        <v>1173</v>
      </c>
      <c r="C122" s="49" t="s">
        <v>43</v>
      </c>
      <c r="D122" s="50" t="s">
        <v>10</v>
      </c>
      <c r="E122" s="56" t="s">
        <v>1193</v>
      </c>
      <c r="F122" s="62" t="s">
        <v>6</v>
      </c>
      <c r="G122" s="66">
        <v>2423</v>
      </c>
      <c r="H122" s="66">
        <v>10.067103590590177</v>
      </c>
      <c r="I122" s="80">
        <f t="shared" si="5"/>
        <v>24392.592000000001</v>
      </c>
      <c r="J122" s="84">
        <f t="shared" si="8"/>
        <v>9.5895442851878236</v>
      </c>
      <c r="K122" s="80">
        <f t="shared" si="6"/>
        <v>23235.465803010098</v>
      </c>
    </row>
    <row r="123" spans="1:11" s="55" customFormat="1" x14ac:dyDescent="0.25">
      <c r="A123" s="4">
        <v>389</v>
      </c>
      <c r="B123" s="46" t="s">
        <v>1174</v>
      </c>
      <c r="C123" s="49" t="s">
        <v>43</v>
      </c>
      <c r="D123" s="50" t="s">
        <v>10</v>
      </c>
      <c r="E123" s="56" t="s">
        <v>1194</v>
      </c>
      <c r="F123" s="62" t="s">
        <v>6</v>
      </c>
      <c r="G123" s="66">
        <v>3351</v>
      </c>
      <c r="H123" s="66">
        <v>12.186959265890778</v>
      </c>
      <c r="I123" s="80">
        <f t="shared" si="5"/>
        <v>40838.500499999995</v>
      </c>
      <c r="J123" s="84">
        <f t="shared" si="8"/>
        <v>11.608839079720687</v>
      </c>
      <c r="K123" s="80">
        <f t="shared" si="6"/>
        <v>38901.219756144019</v>
      </c>
    </row>
    <row r="124" spans="1:11" s="55" customFormat="1" x14ac:dyDescent="0.25">
      <c r="A124" s="4">
        <v>390</v>
      </c>
      <c r="B124" s="46" t="s">
        <v>44</v>
      </c>
      <c r="C124" s="49" t="s">
        <v>43</v>
      </c>
      <c r="D124" s="50" t="s">
        <v>10</v>
      </c>
      <c r="E124" s="56" t="s">
        <v>42</v>
      </c>
      <c r="F124" s="62" t="s">
        <v>6</v>
      </c>
      <c r="G124" s="66">
        <v>4390</v>
      </c>
      <c r="H124" s="66">
        <v>65.353882346241477</v>
      </c>
      <c r="I124" s="80">
        <f t="shared" si="5"/>
        <v>286903.54350000009</v>
      </c>
      <c r="J124" s="84">
        <f t="shared" si="8"/>
        <v>62.253650548905959</v>
      </c>
      <c r="K124" s="80">
        <f t="shared" si="6"/>
        <v>273293.52590969717</v>
      </c>
    </row>
    <row r="125" spans="1:11" s="55" customFormat="1" x14ac:dyDescent="0.25">
      <c r="A125" s="4">
        <v>391</v>
      </c>
      <c r="B125" s="46" t="s">
        <v>1175</v>
      </c>
      <c r="C125" s="49" t="s">
        <v>43</v>
      </c>
      <c r="D125" s="50" t="s">
        <v>10</v>
      </c>
      <c r="E125" s="56" t="s">
        <v>1195</v>
      </c>
      <c r="F125" s="62" t="s">
        <v>6</v>
      </c>
      <c r="G125" s="66">
        <v>4900</v>
      </c>
      <c r="H125" s="66">
        <v>65.673357857142847</v>
      </c>
      <c r="I125" s="80">
        <f t="shared" si="5"/>
        <v>321799.45349999995</v>
      </c>
      <c r="J125" s="84">
        <f t="shared" si="8"/>
        <v>62.557970906022902</v>
      </c>
      <c r="K125" s="80">
        <f t="shared" si="6"/>
        <v>306534.05743951222</v>
      </c>
    </row>
    <row r="126" spans="1:11" s="55" customFormat="1" x14ac:dyDescent="0.25">
      <c r="A126" s="4">
        <v>392</v>
      </c>
      <c r="B126" s="46" t="s">
        <v>1176</v>
      </c>
      <c r="C126" s="49" t="s">
        <v>43</v>
      </c>
      <c r="D126" s="50" t="s">
        <v>10</v>
      </c>
      <c r="E126" s="56" t="s">
        <v>1196</v>
      </c>
      <c r="F126" s="62" t="s">
        <v>6</v>
      </c>
      <c r="G126" s="66">
        <v>5385.687982893799</v>
      </c>
      <c r="H126" s="66">
        <v>11.709301618705037</v>
      </c>
      <c r="I126" s="80">
        <f t="shared" si="5"/>
        <v>63062.64501593863</v>
      </c>
      <c r="J126" s="84">
        <f t="shared" si="8"/>
        <v>11.153840368360674</v>
      </c>
      <c r="K126" s="80">
        <f t="shared" si="6"/>
        <v>60071.104034995828</v>
      </c>
    </row>
    <row r="127" spans="1:11" s="55" customFormat="1" x14ac:dyDescent="0.25">
      <c r="A127" s="4">
        <v>393</v>
      </c>
      <c r="B127" s="46" t="s">
        <v>1177</v>
      </c>
      <c r="C127" s="49" t="s">
        <v>43</v>
      </c>
      <c r="D127" s="50" t="s">
        <v>10</v>
      </c>
      <c r="E127" s="56" t="s">
        <v>1197</v>
      </c>
      <c r="F127" s="62" t="s">
        <v>6</v>
      </c>
      <c r="G127" s="66">
        <v>31778.054</v>
      </c>
      <c r="H127" s="66">
        <v>19.069419449032342</v>
      </c>
      <c r="I127" s="80">
        <f t="shared" si="5"/>
        <v>605989.04099999997</v>
      </c>
      <c r="J127" s="84">
        <f t="shared" si="8"/>
        <v>18.16481182037754</v>
      </c>
      <c r="K127" s="80">
        <f t="shared" si="6"/>
        <v>577242.37092779577</v>
      </c>
    </row>
    <row r="128" spans="1:11" s="55" customFormat="1" x14ac:dyDescent="0.25">
      <c r="A128" s="4">
        <v>394</v>
      </c>
      <c r="B128" s="46" t="s">
        <v>1389</v>
      </c>
      <c r="C128" s="49" t="s">
        <v>43</v>
      </c>
      <c r="D128" s="50" t="s">
        <v>10</v>
      </c>
      <c r="E128" s="56" t="s">
        <v>1308</v>
      </c>
      <c r="F128" s="62" t="s">
        <v>20</v>
      </c>
      <c r="G128" s="85">
        <v>4.9073658564852458</v>
      </c>
      <c r="H128" s="85">
        <v>862.84800000000007</v>
      </c>
      <c r="I128" s="80">
        <f t="shared" si="5"/>
        <v>4234.3108145365813</v>
      </c>
      <c r="J128" s="84">
        <f t="shared" ref="J128:J190" si="9">H128/1.0498</f>
        <v>821.9165555343875</v>
      </c>
      <c r="K128" s="80">
        <f t="shared" si="6"/>
        <v>4033.4452415094124</v>
      </c>
    </row>
    <row r="129" spans="1:11" s="55" customFormat="1" x14ac:dyDescent="0.25">
      <c r="A129" s="4">
        <v>395</v>
      </c>
      <c r="B129" s="46" t="s">
        <v>1390</v>
      </c>
      <c r="C129" s="49" t="s">
        <v>43</v>
      </c>
      <c r="D129" s="50" t="s">
        <v>10</v>
      </c>
      <c r="E129" s="56" t="s">
        <v>1309</v>
      </c>
      <c r="F129" s="62" t="s">
        <v>6</v>
      </c>
      <c r="G129" s="85">
        <v>5.899</v>
      </c>
      <c r="H129" s="85">
        <v>18.792846245126295</v>
      </c>
      <c r="I129" s="80">
        <f t="shared" si="5"/>
        <v>110.85900000000001</v>
      </c>
      <c r="J129" s="84">
        <f t="shared" si="9"/>
        <v>17.901358587470273</v>
      </c>
      <c r="K129" s="80">
        <f t="shared" si="6"/>
        <v>105.60011430748715</v>
      </c>
    </row>
    <row r="130" spans="1:11" s="55" customFormat="1" x14ac:dyDescent="0.25">
      <c r="A130" s="4">
        <v>396</v>
      </c>
      <c r="B130" s="46" t="s">
        <v>1391</v>
      </c>
      <c r="C130" s="49" t="s">
        <v>43</v>
      </c>
      <c r="D130" s="50" t="s">
        <v>10</v>
      </c>
      <c r="E130" s="56" t="s">
        <v>1310</v>
      </c>
      <c r="F130" s="62" t="s">
        <v>5</v>
      </c>
      <c r="G130" s="85">
        <v>10.158535056659563</v>
      </c>
      <c r="H130" s="85">
        <v>1875.7345</v>
      </c>
      <c r="I130" s="80">
        <f t="shared" si="5"/>
        <v>19054.714675235798</v>
      </c>
      <c r="J130" s="84">
        <f t="shared" si="9"/>
        <v>1786.7541436464087</v>
      </c>
      <c r="K130" s="80">
        <f t="shared" si="6"/>
        <v>18150.804605863777</v>
      </c>
    </row>
    <row r="131" spans="1:11" s="55" customFormat="1" x14ac:dyDescent="0.25">
      <c r="A131" s="4">
        <v>397</v>
      </c>
      <c r="B131" s="46" t="s">
        <v>1392</v>
      </c>
      <c r="C131" s="49" t="s">
        <v>43</v>
      </c>
      <c r="D131" s="50" t="s">
        <v>10</v>
      </c>
      <c r="E131" s="56" t="s">
        <v>1311</v>
      </c>
      <c r="F131" s="62" t="s">
        <v>6</v>
      </c>
      <c r="G131" s="85">
        <v>13.743583606556513</v>
      </c>
      <c r="H131" s="85">
        <v>149.94</v>
      </c>
      <c r="I131" s="80">
        <f t="shared" si="5"/>
        <v>2060.7129259670833</v>
      </c>
      <c r="J131" s="84">
        <f t="shared" si="9"/>
        <v>142.82720518193941</v>
      </c>
      <c r="K131" s="80">
        <f t="shared" si="6"/>
        <v>1962.9576357087858</v>
      </c>
    </row>
    <row r="132" spans="1:11" s="55" customFormat="1" x14ac:dyDescent="0.25">
      <c r="A132" s="4">
        <v>398</v>
      </c>
      <c r="B132" s="46" t="s">
        <v>1393</v>
      </c>
      <c r="C132" s="49" t="s">
        <v>43</v>
      </c>
      <c r="D132" s="50" t="s">
        <v>10</v>
      </c>
      <c r="E132" s="56" t="s">
        <v>1312</v>
      </c>
      <c r="F132" s="62" t="s">
        <v>6</v>
      </c>
      <c r="G132" s="85">
        <v>14</v>
      </c>
      <c r="H132" s="85">
        <v>0.10500000000000001</v>
      </c>
      <c r="I132" s="80">
        <f t="shared" si="5"/>
        <v>1.4700000000000002</v>
      </c>
      <c r="J132" s="84">
        <f t="shared" si="9"/>
        <v>0.10001905124785673</v>
      </c>
      <c r="K132" s="80">
        <f t="shared" si="6"/>
        <v>1.4002667174699943</v>
      </c>
    </row>
    <row r="133" spans="1:11" s="55" customFormat="1" x14ac:dyDescent="0.25">
      <c r="A133" s="4">
        <v>399</v>
      </c>
      <c r="B133" s="46" t="s">
        <v>1394</v>
      </c>
      <c r="C133" s="49" t="s">
        <v>43</v>
      </c>
      <c r="D133" s="50" t="s">
        <v>10</v>
      </c>
      <c r="E133" s="56" t="s">
        <v>1313</v>
      </c>
      <c r="F133" s="62" t="s">
        <v>5</v>
      </c>
      <c r="G133" s="85">
        <v>16.339890014059836</v>
      </c>
      <c r="H133" s="85">
        <v>2078.1725000000006</v>
      </c>
      <c r="I133" s="80">
        <f t="shared" si="5"/>
        <v>33957.110080243772</v>
      </c>
      <c r="J133" s="84">
        <f t="shared" si="9"/>
        <v>1979.5889693274914</v>
      </c>
      <c r="K133" s="80">
        <f t="shared" si="6"/>
        <v>32346.266031857282</v>
      </c>
    </row>
    <row r="134" spans="1:11" s="55" customFormat="1" x14ac:dyDescent="0.25">
      <c r="A134" s="4">
        <v>400</v>
      </c>
      <c r="B134" s="46" t="s">
        <v>1395</v>
      </c>
      <c r="C134" s="49" t="s">
        <v>43</v>
      </c>
      <c r="D134" s="50" t="s">
        <v>10</v>
      </c>
      <c r="E134" s="56" t="s">
        <v>1314</v>
      </c>
      <c r="F134" s="62" t="s">
        <v>6</v>
      </c>
      <c r="G134" s="85">
        <v>28.737809836066162</v>
      </c>
      <c r="H134" s="85">
        <v>152.00816105263161</v>
      </c>
      <c r="I134" s="80">
        <f t="shared" si="5"/>
        <v>4368.3816258606457</v>
      </c>
      <c r="J134" s="84">
        <f t="shared" si="9"/>
        <v>144.79725762300589</v>
      </c>
      <c r="K134" s="80">
        <f t="shared" si="6"/>
        <v>4161.1560543538244</v>
      </c>
    </row>
    <row r="135" spans="1:11" s="55" customFormat="1" x14ac:dyDescent="0.25">
      <c r="A135" s="4">
        <v>401</v>
      </c>
      <c r="B135" s="46" t="s">
        <v>1396</v>
      </c>
      <c r="C135" s="49" t="s">
        <v>43</v>
      </c>
      <c r="D135" s="50" t="s">
        <v>10</v>
      </c>
      <c r="E135" s="56" t="s">
        <v>1315</v>
      </c>
      <c r="F135" s="62" t="s">
        <v>20</v>
      </c>
      <c r="G135" s="85">
        <v>51</v>
      </c>
      <c r="H135" s="85">
        <v>560.73623529411759</v>
      </c>
      <c r="I135" s="80">
        <f t="shared" ref="I135:I198" si="10">H135*G135</f>
        <v>28597.547999999999</v>
      </c>
      <c r="J135" s="84">
        <f t="shared" si="9"/>
        <v>534.1362500420247</v>
      </c>
      <c r="K135" s="80">
        <f t="shared" ref="K135:K198" si="11">J135*G135</f>
        <v>27240.94875214326</v>
      </c>
    </row>
    <row r="136" spans="1:11" s="55" customFormat="1" x14ac:dyDescent="0.25">
      <c r="A136" s="4">
        <v>402</v>
      </c>
      <c r="B136" s="46" t="s">
        <v>1397</v>
      </c>
      <c r="C136" s="49" t="s">
        <v>43</v>
      </c>
      <c r="D136" s="50" t="s">
        <v>10</v>
      </c>
      <c r="E136" s="56" t="s">
        <v>1316</v>
      </c>
      <c r="F136" s="62" t="s">
        <v>6</v>
      </c>
      <c r="G136" s="85">
        <v>80</v>
      </c>
      <c r="H136" s="85">
        <v>12.128156249999998</v>
      </c>
      <c r="I136" s="80">
        <f t="shared" si="10"/>
        <v>970.25249999999983</v>
      </c>
      <c r="J136" s="84">
        <f t="shared" si="9"/>
        <v>11.55282553819775</v>
      </c>
      <c r="K136" s="80">
        <f t="shared" si="11"/>
        <v>924.22604305582001</v>
      </c>
    </row>
    <row r="137" spans="1:11" s="55" customFormat="1" x14ac:dyDescent="0.25">
      <c r="A137" s="4">
        <v>403</v>
      </c>
      <c r="B137" s="46" t="s">
        <v>1398</v>
      </c>
      <c r="C137" s="49" t="s">
        <v>43</v>
      </c>
      <c r="D137" s="50" t="s">
        <v>10</v>
      </c>
      <c r="E137" s="56" t="s">
        <v>1317</v>
      </c>
      <c r="F137" s="62" t="s">
        <v>6</v>
      </c>
      <c r="G137" s="85">
        <v>88.533081180327997</v>
      </c>
      <c r="H137" s="85">
        <v>325.77600706806282</v>
      </c>
      <c r="I137" s="80">
        <f t="shared" si="10"/>
        <v>28841.953680359915</v>
      </c>
      <c r="J137" s="84">
        <f t="shared" si="9"/>
        <v>310.32197282154965</v>
      </c>
      <c r="K137" s="80">
        <f t="shared" si="11"/>
        <v>27473.760411849795</v>
      </c>
    </row>
    <row r="138" spans="1:11" s="55" customFormat="1" x14ac:dyDescent="0.25">
      <c r="A138" s="4">
        <v>404</v>
      </c>
      <c r="B138" s="46" t="s">
        <v>1399</v>
      </c>
      <c r="C138" s="49" t="s">
        <v>43</v>
      </c>
      <c r="D138" s="50" t="s">
        <v>10</v>
      </c>
      <c r="E138" s="56" t="s">
        <v>1318</v>
      </c>
      <c r="F138" s="62" t="s">
        <v>6</v>
      </c>
      <c r="G138" s="85">
        <v>95</v>
      </c>
      <c r="H138" s="85">
        <v>22.358368421052631</v>
      </c>
      <c r="I138" s="80">
        <f t="shared" si="10"/>
        <v>2124.0450000000001</v>
      </c>
      <c r="J138" s="84">
        <f t="shared" si="9"/>
        <v>21.297740923083094</v>
      </c>
      <c r="K138" s="80">
        <f t="shared" si="11"/>
        <v>2023.2853876928939</v>
      </c>
    </row>
    <row r="139" spans="1:11" s="55" customFormat="1" x14ac:dyDescent="0.25">
      <c r="A139" s="4">
        <v>405</v>
      </c>
      <c r="B139" s="46" t="s">
        <v>1400</v>
      </c>
      <c r="C139" s="49" t="s">
        <v>43</v>
      </c>
      <c r="D139" s="50" t="s">
        <v>10</v>
      </c>
      <c r="E139" s="56" t="s">
        <v>1319</v>
      </c>
      <c r="F139" s="62" t="s">
        <v>6</v>
      </c>
      <c r="G139" s="85">
        <v>101.232</v>
      </c>
      <c r="H139" s="85">
        <v>539.36479077761976</v>
      </c>
      <c r="I139" s="80">
        <f t="shared" si="10"/>
        <v>54600.976500000004</v>
      </c>
      <c r="J139" s="84">
        <f t="shared" si="9"/>
        <v>513.77861571501217</v>
      </c>
      <c r="K139" s="80">
        <f t="shared" si="11"/>
        <v>52010.836826062114</v>
      </c>
    </row>
    <row r="140" spans="1:11" s="55" customFormat="1" x14ac:dyDescent="0.25">
      <c r="A140" s="4">
        <v>406</v>
      </c>
      <c r="B140" s="46" t="s">
        <v>1401</v>
      </c>
      <c r="C140" s="49" t="s">
        <v>43</v>
      </c>
      <c r="D140" s="50" t="s">
        <v>10</v>
      </c>
      <c r="E140" s="56" t="s">
        <v>1320</v>
      </c>
      <c r="F140" s="62" t="s">
        <v>20</v>
      </c>
      <c r="G140" s="85">
        <v>112.90609738401656</v>
      </c>
      <c r="H140" s="85">
        <v>217.3680200405976</v>
      </c>
      <c r="I140" s="80">
        <f t="shared" si="10"/>
        <v>24542.174838874576</v>
      </c>
      <c r="J140" s="84">
        <f t="shared" si="9"/>
        <v>207.05660129605408</v>
      </c>
      <c r="K140" s="80">
        <f t="shared" si="11"/>
        <v>23377.952789935771</v>
      </c>
    </row>
    <row r="141" spans="1:11" s="55" customFormat="1" x14ac:dyDescent="0.25">
      <c r="A141" s="4">
        <v>407</v>
      </c>
      <c r="B141" s="46" t="s">
        <v>1402</v>
      </c>
      <c r="C141" s="49" t="s">
        <v>43</v>
      </c>
      <c r="D141" s="50" t="s">
        <v>10</v>
      </c>
      <c r="E141" s="56" t="s">
        <v>1321</v>
      </c>
      <c r="F141" s="62" t="s">
        <v>20</v>
      </c>
      <c r="G141" s="85">
        <v>122.33300000000001</v>
      </c>
      <c r="H141" s="85">
        <v>323.88903239518356</v>
      </c>
      <c r="I141" s="80">
        <f t="shared" si="10"/>
        <v>39622.316999999995</v>
      </c>
      <c r="J141" s="84">
        <f t="shared" si="9"/>
        <v>308.52451171192945</v>
      </c>
      <c r="K141" s="80">
        <f t="shared" si="11"/>
        <v>37742.729091255467</v>
      </c>
    </row>
    <row r="142" spans="1:11" s="55" customFormat="1" x14ac:dyDescent="0.25">
      <c r="A142" s="4">
        <v>408</v>
      </c>
      <c r="B142" s="46" t="s">
        <v>1403</v>
      </c>
      <c r="C142" s="49" t="s">
        <v>43</v>
      </c>
      <c r="D142" s="50" t="s">
        <v>10</v>
      </c>
      <c r="E142" s="56" t="s">
        <v>1322</v>
      </c>
      <c r="F142" s="62" t="s">
        <v>6</v>
      </c>
      <c r="G142" s="85">
        <v>171.69339016393442</v>
      </c>
      <c r="H142" s="85">
        <v>121.73521076233186</v>
      </c>
      <c r="I142" s="80">
        <f t="shared" si="10"/>
        <v>20901.131038105832</v>
      </c>
      <c r="J142" s="84">
        <f t="shared" si="9"/>
        <v>115.96038365625057</v>
      </c>
      <c r="K142" s="80">
        <f t="shared" si="11"/>
        <v>19909.631394652155</v>
      </c>
    </row>
    <row r="143" spans="1:11" s="55" customFormat="1" x14ac:dyDescent="0.25">
      <c r="A143" s="4">
        <v>409</v>
      </c>
      <c r="B143" s="46" t="s">
        <v>1404</v>
      </c>
      <c r="C143" s="49" t="s">
        <v>43</v>
      </c>
      <c r="D143" s="50" t="s">
        <v>10</v>
      </c>
      <c r="E143" s="56" t="s">
        <v>1323</v>
      </c>
      <c r="F143" s="62" t="s">
        <v>6</v>
      </c>
      <c r="G143" s="85">
        <v>182.99909016393443</v>
      </c>
      <c r="H143" s="85">
        <v>163.57572954545458</v>
      </c>
      <c r="I143" s="80">
        <f t="shared" si="10"/>
        <v>29934.209679719996</v>
      </c>
      <c r="J143" s="84">
        <f t="shared" si="9"/>
        <v>155.81608834583213</v>
      </c>
      <c r="K143" s="80">
        <f t="shared" si="11"/>
        <v>28514.202400190505</v>
      </c>
    </row>
    <row r="144" spans="1:11" s="55" customFormat="1" x14ac:dyDescent="0.25">
      <c r="A144" s="4">
        <v>410</v>
      </c>
      <c r="B144" s="46" t="s">
        <v>1405</v>
      </c>
      <c r="C144" s="49" t="s">
        <v>43</v>
      </c>
      <c r="D144" s="50" t="s">
        <v>10</v>
      </c>
      <c r="E144" s="56" t="s">
        <v>1324</v>
      </c>
      <c r="F144" s="62" t="s">
        <v>6</v>
      </c>
      <c r="G144" s="85">
        <v>199.95537680526741</v>
      </c>
      <c r="H144" s="85">
        <v>167.79123927038626</v>
      </c>
      <c r="I144" s="80">
        <f t="shared" si="10"/>
        <v>33550.760472932867</v>
      </c>
      <c r="J144" s="84">
        <f t="shared" si="9"/>
        <v>159.83162437643955</v>
      </c>
      <c r="K144" s="80">
        <f t="shared" si="11"/>
        <v>31959.192677588933</v>
      </c>
    </row>
    <row r="145" spans="1:11" s="55" customFormat="1" x14ac:dyDescent="0.25">
      <c r="A145" s="4">
        <v>411</v>
      </c>
      <c r="B145" s="46" t="s">
        <v>1406</v>
      </c>
      <c r="C145" s="49" t="s">
        <v>43</v>
      </c>
      <c r="D145" s="50" t="s">
        <v>10</v>
      </c>
      <c r="E145" s="56" t="s">
        <v>1325</v>
      </c>
      <c r="F145" s="62" t="s">
        <v>6</v>
      </c>
      <c r="G145" s="85">
        <v>226.72848524590142</v>
      </c>
      <c r="H145" s="85">
        <v>128.62500000000003</v>
      </c>
      <c r="I145" s="80">
        <f t="shared" si="10"/>
        <v>29162.951414754076</v>
      </c>
      <c r="J145" s="84">
        <f t="shared" si="9"/>
        <v>122.52333777862452</v>
      </c>
      <c r="K145" s="80">
        <f t="shared" si="11"/>
        <v>27779.530781819467</v>
      </c>
    </row>
    <row r="146" spans="1:11" s="55" customFormat="1" x14ac:dyDescent="0.25">
      <c r="A146" s="4">
        <v>412</v>
      </c>
      <c r="B146" s="46" t="s">
        <v>1407</v>
      </c>
      <c r="C146" s="49" t="s">
        <v>43</v>
      </c>
      <c r="D146" s="50" t="s">
        <v>10</v>
      </c>
      <c r="E146" s="56" t="s">
        <v>1326</v>
      </c>
      <c r="F146" s="62" t="s">
        <v>6</v>
      </c>
      <c r="G146" s="85">
        <v>252.57072131147538</v>
      </c>
      <c r="H146" s="85">
        <v>79.898215384615384</v>
      </c>
      <c r="I146" s="80">
        <f t="shared" si="10"/>
        <v>20179.949891191925</v>
      </c>
      <c r="J146" s="84">
        <f t="shared" si="9"/>
        <v>76.108035230153718</v>
      </c>
      <c r="K146" s="80">
        <f t="shared" si="11"/>
        <v>19222.661355679105</v>
      </c>
    </row>
    <row r="147" spans="1:11" s="55" customFormat="1" x14ac:dyDescent="0.25">
      <c r="A147" s="4">
        <v>413</v>
      </c>
      <c r="B147" s="46" t="s">
        <v>1408</v>
      </c>
      <c r="C147" s="49" t="s">
        <v>43</v>
      </c>
      <c r="D147" s="50" t="s">
        <v>10</v>
      </c>
      <c r="E147" s="56" t="s">
        <v>1327</v>
      </c>
      <c r="F147" s="62" t="s">
        <v>6</v>
      </c>
      <c r="G147" s="85">
        <v>260.51156953992603</v>
      </c>
      <c r="H147" s="85">
        <v>11.086917938931297</v>
      </c>
      <c r="I147" s="80">
        <f t="shared" si="10"/>
        <v>2888.2703936313537</v>
      </c>
      <c r="J147" s="84">
        <f t="shared" si="9"/>
        <v>10.560981081092871</v>
      </c>
      <c r="K147" s="80">
        <f t="shared" si="11"/>
        <v>2751.2577573169688</v>
      </c>
    </row>
    <row r="148" spans="1:11" s="55" customFormat="1" x14ac:dyDescent="0.25">
      <c r="A148" s="4">
        <v>414</v>
      </c>
      <c r="B148" s="46" t="s">
        <v>1409</v>
      </c>
      <c r="C148" s="49" t="s">
        <v>43</v>
      </c>
      <c r="D148" s="50" t="s">
        <v>10</v>
      </c>
      <c r="E148" s="56" t="s">
        <v>1328</v>
      </c>
      <c r="F148" s="62" t="s">
        <v>6</v>
      </c>
      <c r="G148" s="85">
        <v>276.255</v>
      </c>
      <c r="H148" s="85">
        <v>503.87753705815283</v>
      </c>
      <c r="I148" s="80">
        <f t="shared" si="10"/>
        <v>139198.68900000001</v>
      </c>
      <c r="J148" s="84">
        <f t="shared" si="9"/>
        <v>479.97479239679251</v>
      </c>
      <c r="K148" s="80">
        <f t="shared" si="11"/>
        <v>132595.43627357591</v>
      </c>
    </row>
    <row r="149" spans="1:11" s="55" customFormat="1" x14ac:dyDescent="0.25">
      <c r="A149" s="4">
        <v>415</v>
      </c>
      <c r="B149" s="46" t="s">
        <v>1410</v>
      </c>
      <c r="C149" s="49" t="s">
        <v>43</v>
      </c>
      <c r="D149" s="50" t="s">
        <v>10</v>
      </c>
      <c r="E149" s="56" t="s">
        <v>1329</v>
      </c>
      <c r="F149" s="62" t="s">
        <v>6</v>
      </c>
      <c r="G149" s="85">
        <v>281.02684918032782</v>
      </c>
      <c r="H149" s="85">
        <v>148.53056223776224</v>
      </c>
      <c r="I149" s="80">
        <f t="shared" si="10"/>
        <v>41741.075912660905</v>
      </c>
      <c r="J149" s="84">
        <f t="shared" si="9"/>
        <v>141.48462777458775</v>
      </c>
      <c r="K149" s="80">
        <f t="shared" si="11"/>
        <v>39760.979150943895</v>
      </c>
    </row>
    <row r="150" spans="1:11" s="55" customFormat="1" x14ac:dyDescent="0.25">
      <c r="A150" s="4">
        <v>416</v>
      </c>
      <c r="B150" s="46" t="s">
        <v>1411</v>
      </c>
      <c r="C150" s="49" t="s">
        <v>43</v>
      </c>
      <c r="D150" s="50" t="s">
        <v>10</v>
      </c>
      <c r="E150" s="56" t="s">
        <v>1330</v>
      </c>
      <c r="F150" s="62" t="s">
        <v>6</v>
      </c>
      <c r="G150" s="85">
        <v>294.22734918032791</v>
      </c>
      <c r="H150" s="85">
        <v>168.61823734177219</v>
      </c>
      <c r="I150" s="80">
        <f t="shared" si="10"/>
        <v>49612.096996529013</v>
      </c>
      <c r="J150" s="84">
        <f t="shared" si="9"/>
        <v>160.61939163819031</v>
      </c>
      <c r="K150" s="80">
        <f t="shared" si="11"/>
        <v>47258.617828661663</v>
      </c>
    </row>
    <row r="151" spans="1:11" s="55" customFormat="1" x14ac:dyDescent="0.25">
      <c r="A151" s="4">
        <v>417</v>
      </c>
      <c r="B151" s="46" t="s">
        <v>1412</v>
      </c>
      <c r="C151" s="49" t="s">
        <v>43</v>
      </c>
      <c r="D151" s="50" t="s">
        <v>10</v>
      </c>
      <c r="E151" s="56" t="s">
        <v>1331</v>
      </c>
      <c r="F151" s="62" t="s">
        <v>6</v>
      </c>
      <c r="G151" s="85">
        <v>469.96</v>
      </c>
      <c r="H151" s="85">
        <v>54.155923908417734</v>
      </c>
      <c r="I151" s="80">
        <f t="shared" si="10"/>
        <v>25451.117999999999</v>
      </c>
      <c r="J151" s="84">
        <f t="shared" si="9"/>
        <v>51.586896464486308</v>
      </c>
      <c r="K151" s="80">
        <f t="shared" si="11"/>
        <v>24243.777862449984</v>
      </c>
    </row>
    <row r="152" spans="1:11" s="55" customFormat="1" x14ac:dyDescent="0.25">
      <c r="A152" s="4">
        <v>418</v>
      </c>
      <c r="B152" s="46" t="s">
        <v>1413</v>
      </c>
      <c r="C152" s="49" t="s">
        <v>43</v>
      </c>
      <c r="D152" s="50" t="s">
        <v>10</v>
      </c>
      <c r="E152" s="56" t="s">
        <v>1332</v>
      </c>
      <c r="F152" s="62" t="s">
        <v>6</v>
      </c>
      <c r="G152" s="85">
        <v>478</v>
      </c>
      <c r="H152" s="85">
        <v>12.34349686192469</v>
      </c>
      <c r="I152" s="80">
        <f t="shared" si="10"/>
        <v>5900.1915000000017</v>
      </c>
      <c r="J152" s="84">
        <f t="shared" si="9"/>
        <v>11.757950906767659</v>
      </c>
      <c r="K152" s="80">
        <f t="shared" si="11"/>
        <v>5620.3005334349409</v>
      </c>
    </row>
    <row r="153" spans="1:11" s="55" customFormat="1" x14ac:dyDescent="0.25">
      <c r="A153" s="4">
        <v>419</v>
      </c>
      <c r="B153" s="46" t="s">
        <v>1414</v>
      </c>
      <c r="C153" s="49" t="s">
        <v>43</v>
      </c>
      <c r="D153" s="50" t="s">
        <v>10</v>
      </c>
      <c r="E153" s="56" t="s">
        <v>1333</v>
      </c>
      <c r="F153" s="62" t="s">
        <v>6</v>
      </c>
      <c r="G153" s="85">
        <v>480</v>
      </c>
      <c r="H153" s="85">
        <v>158.37661875000001</v>
      </c>
      <c r="I153" s="80">
        <f t="shared" si="10"/>
        <v>76020.777000000002</v>
      </c>
      <c r="J153" s="84">
        <f t="shared" si="9"/>
        <v>150.86361092589064</v>
      </c>
      <c r="K153" s="80">
        <f t="shared" si="11"/>
        <v>72414.533244427512</v>
      </c>
    </row>
    <row r="154" spans="1:11" s="55" customFormat="1" x14ac:dyDescent="0.25">
      <c r="A154" s="4">
        <v>420</v>
      </c>
      <c r="B154" s="46" t="s">
        <v>1415</v>
      </c>
      <c r="C154" s="49" t="s">
        <v>43</v>
      </c>
      <c r="D154" s="50" t="s">
        <v>10</v>
      </c>
      <c r="E154" s="56" t="s">
        <v>1334</v>
      </c>
      <c r="F154" s="62" t="s">
        <v>6</v>
      </c>
      <c r="G154" s="85">
        <v>488.20735081967217</v>
      </c>
      <c r="H154" s="85">
        <v>163.09547536231887</v>
      </c>
      <c r="I154" s="80">
        <f t="shared" si="10"/>
        <v>79624.409957312804</v>
      </c>
      <c r="J154" s="84">
        <f t="shared" si="9"/>
        <v>155.35861627197451</v>
      </c>
      <c r="K154" s="80">
        <f t="shared" si="11"/>
        <v>75847.218477150687</v>
      </c>
    </row>
    <row r="155" spans="1:11" s="55" customFormat="1" x14ac:dyDescent="0.25">
      <c r="A155" s="4">
        <v>421</v>
      </c>
      <c r="B155" s="46" t="s">
        <v>1417</v>
      </c>
      <c r="C155" s="49" t="s">
        <v>43</v>
      </c>
      <c r="D155" s="50" t="s">
        <v>10</v>
      </c>
      <c r="E155" s="56" t="s">
        <v>1336</v>
      </c>
      <c r="F155" s="62" t="s">
        <v>6</v>
      </c>
      <c r="G155" s="85">
        <v>501.71880427551156</v>
      </c>
      <c r="H155" s="85">
        <v>102.18380833333333</v>
      </c>
      <c r="I155" s="80">
        <f t="shared" si="10"/>
        <v>51267.538133318056</v>
      </c>
      <c r="J155" s="84">
        <f t="shared" si="9"/>
        <v>97.336452975169863</v>
      </c>
      <c r="K155" s="80">
        <f t="shared" si="11"/>
        <v>48835.528799121785</v>
      </c>
    </row>
    <row r="156" spans="1:11" s="55" customFormat="1" x14ac:dyDescent="0.25">
      <c r="A156" s="4">
        <v>422</v>
      </c>
      <c r="B156" s="46" t="s">
        <v>1418</v>
      </c>
      <c r="C156" s="49" t="s">
        <v>43</v>
      </c>
      <c r="D156" s="50" t="s">
        <v>10</v>
      </c>
      <c r="E156" s="56" t="s">
        <v>1337</v>
      </c>
      <c r="F156" s="62" t="s">
        <v>6</v>
      </c>
      <c r="G156" s="85">
        <v>526.79484426229476</v>
      </c>
      <c r="H156" s="85">
        <v>79.38</v>
      </c>
      <c r="I156" s="80">
        <f t="shared" si="10"/>
        <v>41816.974737540957</v>
      </c>
      <c r="J156" s="84">
        <f t="shared" si="9"/>
        <v>75.614402743379685</v>
      </c>
      <c r="K156" s="80">
        <f t="shared" si="11"/>
        <v>39833.277517185132</v>
      </c>
    </row>
    <row r="157" spans="1:11" s="55" customFormat="1" x14ac:dyDescent="0.25">
      <c r="A157" s="4">
        <v>423</v>
      </c>
      <c r="B157" s="46" t="s">
        <v>1419</v>
      </c>
      <c r="C157" s="49" t="s">
        <v>43</v>
      </c>
      <c r="D157" s="50" t="s">
        <v>10</v>
      </c>
      <c r="E157" s="56" t="s">
        <v>1338</v>
      </c>
      <c r="F157" s="62" t="s">
        <v>6</v>
      </c>
      <c r="G157" s="85">
        <v>530</v>
      </c>
      <c r="H157" s="85">
        <v>140.06526509433965</v>
      </c>
      <c r="I157" s="80">
        <f t="shared" si="10"/>
        <v>74234.59050000002</v>
      </c>
      <c r="J157" s="84">
        <f t="shared" si="9"/>
        <v>133.42090407157519</v>
      </c>
      <c r="K157" s="80">
        <f t="shared" si="11"/>
        <v>70713.079157934859</v>
      </c>
    </row>
    <row r="158" spans="1:11" s="55" customFormat="1" x14ac:dyDescent="0.25">
      <c r="A158" s="4">
        <v>424</v>
      </c>
      <c r="B158" s="46" t="s">
        <v>1420</v>
      </c>
      <c r="C158" s="49" t="s">
        <v>43</v>
      </c>
      <c r="D158" s="50" t="s">
        <v>10</v>
      </c>
      <c r="E158" s="56" t="s">
        <v>1339</v>
      </c>
      <c r="F158" s="62" t="s">
        <v>20</v>
      </c>
      <c r="G158" s="85">
        <v>534.85220825960005</v>
      </c>
      <c r="H158" s="85">
        <v>87.464997744927985</v>
      </c>
      <c r="I158" s="80">
        <f t="shared" si="10"/>
        <v>46780.847189295673</v>
      </c>
      <c r="J158" s="84">
        <f t="shared" si="9"/>
        <v>83.315867541367865</v>
      </c>
      <c r="K158" s="80">
        <f t="shared" si="11"/>
        <v>44561.675737564939</v>
      </c>
    </row>
    <row r="159" spans="1:11" s="55" customFormat="1" x14ac:dyDescent="0.25">
      <c r="A159" s="4">
        <v>425</v>
      </c>
      <c r="B159" s="46" t="s">
        <v>1421</v>
      </c>
      <c r="C159" s="49" t="s">
        <v>43</v>
      </c>
      <c r="D159" s="50" t="s">
        <v>10</v>
      </c>
      <c r="E159" s="56" t="s">
        <v>1340</v>
      </c>
      <c r="F159" s="62" t="s">
        <v>6</v>
      </c>
      <c r="G159" s="85">
        <v>555</v>
      </c>
      <c r="H159" s="85">
        <v>92.989740540540552</v>
      </c>
      <c r="I159" s="80">
        <f t="shared" si="10"/>
        <v>51609.306000000004</v>
      </c>
      <c r="J159" s="84">
        <f t="shared" si="9"/>
        <v>88.578529758564059</v>
      </c>
      <c r="K159" s="80">
        <f t="shared" si="11"/>
        <v>49161.084016003049</v>
      </c>
    </row>
    <row r="160" spans="1:11" s="55" customFormat="1" x14ac:dyDescent="0.25">
      <c r="A160" s="4">
        <v>426</v>
      </c>
      <c r="B160" s="46" t="s">
        <v>1422</v>
      </c>
      <c r="C160" s="49" t="s">
        <v>43</v>
      </c>
      <c r="D160" s="50" t="s">
        <v>10</v>
      </c>
      <c r="E160" s="56" t="s">
        <v>1341</v>
      </c>
      <c r="F160" s="62" t="s">
        <v>6</v>
      </c>
      <c r="G160" s="85">
        <v>770.8876885245902</v>
      </c>
      <c r="H160" s="85">
        <v>106.575</v>
      </c>
      <c r="I160" s="80">
        <f t="shared" si="10"/>
        <v>82157.355404508198</v>
      </c>
      <c r="J160" s="84">
        <f t="shared" si="9"/>
        <v>101.51933701657458</v>
      </c>
      <c r="K160" s="80">
        <f t="shared" si="11"/>
        <v>78260.007053256049</v>
      </c>
    </row>
    <row r="161" spans="1:11" s="55" customFormat="1" x14ac:dyDescent="0.25">
      <c r="A161" s="4">
        <v>427</v>
      </c>
      <c r="B161" s="46" t="s">
        <v>1423</v>
      </c>
      <c r="C161" s="49" t="s">
        <v>43</v>
      </c>
      <c r="D161" s="50" t="s">
        <v>10</v>
      </c>
      <c r="E161" s="56" t="s">
        <v>1342</v>
      </c>
      <c r="F161" s="62" t="s">
        <v>6</v>
      </c>
      <c r="G161" s="85">
        <v>770.99584590163931</v>
      </c>
      <c r="H161" s="85">
        <v>187.65608076923081</v>
      </c>
      <c r="I161" s="80">
        <f t="shared" si="10"/>
        <v>144682.05873125946</v>
      </c>
      <c r="J161" s="84">
        <f t="shared" si="9"/>
        <v>178.75412532790131</v>
      </c>
      <c r="K161" s="80">
        <f t="shared" si="11"/>
        <v>137818.68806559293</v>
      </c>
    </row>
    <row r="162" spans="1:11" s="55" customFormat="1" x14ac:dyDescent="0.25">
      <c r="A162" s="4">
        <v>428</v>
      </c>
      <c r="B162" s="46" t="s">
        <v>1424</v>
      </c>
      <c r="C162" s="49" t="s">
        <v>43</v>
      </c>
      <c r="D162" s="50" t="s">
        <v>10</v>
      </c>
      <c r="E162" s="56" t="s">
        <v>1343</v>
      </c>
      <c r="F162" s="62" t="s">
        <v>6</v>
      </c>
      <c r="G162" s="85">
        <v>780</v>
      </c>
      <c r="H162" s="85">
        <v>17.080269230769233</v>
      </c>
      <c r="I162" s="80">
        <f t="shared" si="10"/>
        <v>13322.61</v>
      </c>
      <c r="J162" s="84">
        <f t="shared" si="9"/>
        <v>16.270022128757127</v>
      </c>
      <c r="K162" s="80">
        <f t="shared" si="11"/>
        <v>12690.617260430559</v>
      </c>
    </row>
    <row r="163" spans="1:11" s="55" customFormat="1" x14ac:dyDescent="0.25">
      <c r="A163" s="4">
        <v>429</v>
      </c>
      <c r="B163" s="46" t="s">
        <v>1425</v>
      </c>
      <c r="C163" s="49" t="s">
        <v>43</v>
      </c>
      <c r="D163" s="50" t="s">
        <v>10</v>
      </c>
      <c r="E163" s="56" t="s">
        <v>1344</v>
      </c>
      <c r="F163" s="62" t="s">
        <v>6</v>
      </c>
      <c r="G163" s="85">
        <v>793.37333770491819</v>
      </c>
      <c r="H163" s="85">
        <v>158.03676148409895</v>
      </c>
      <c r="I163" s="80">
        <f t="shared" si="10"/>
        <v>125382.15293871563</v>
      </c>
      <c r="J163" s="84">
        <f t="shared" si="9"/>
        <v>150.53987567546099</v>
      </c>
      <c r="K163" s="80">
        <f t="shared" si="11"/>
        <v>119434.32362232391</v>
      </c>
    </row>
    <row r="164" spans="1:11" s="55" customFormat="1" x14ac:dyDescent="0.25">
      <c r="A164" s="4">
        <v>430</v>
      </c>
      <c r="B164" s="46" t="s">
        <v>1426</v>
      </c>
      <c r="C164" s="49" t="s">
        <v>43</v>
      </c>
      <c r="D164" s="50" t="s">
        <v>10</v>
      </c>
      <c r="E164" s="56" t="s">
        <v>1345</v>
      </c>
      <c r="F164" s="62" t="s">
        <v>6</v>
      </c>
      <c r="G164" s="85">
        <v>1007.080786885246</v>
      </c>
      <c r="H164" s="85">
        <v>275.34937741935488</v>
      </c>
      <c r="I164" s="80">
        <f t="shared" si="10"/>
        <v>277299.06767984648</v>
      </c>
      <c r="J164" s="84">
        <f t="shared" si="9"/>
        <v>262.28746182068477</v>
      </c>
      <c r="K164" s="80">
        <f t="shared" si="11"/>
        <v>264144.66344050912</v>
      </c>
    </row>
    <row r="165" spans="1:11" s="55" customFormat="1" x14ac:dyDescent="0.25">
      <c r="A165" s="4">
        <v>431</v>
      </c>
      <c r="B165" s="46" t="s">
        <v>1427</v>
      </c>
      <c r="C165" s="49" t="s">
        <v>43</v>
      </c>
      <c r="D165" s="50" t="s">
        <v>10</v>
      </c>
      <c r="E165" s="56" t="s">
        <v>1346</v>
      </c>
      <c r="F165" s="62" t="s">
        <v>6</v>
      </c>
      <c r="G165" s="85">
        <v>1042.1643790983603</v>
      </c>
      <c r="H165" s="85">
        <v>140.7005543023256</v>
      </c>
      <c r="I165" s="80">
        <f t="shared" si="10"/>
        <v>146633.10581327829</v>
      </c>
      <c r="J165" s="84">
        <f t="shared" si="9"/>
        <v>134.02605667967765</v>
      </c>
      <c r="K165" s="80">
        <f t="shared" si="11"/>
        <v>139677.18214257792</v>
      </c>
    </row>
    <row r="166" spans="1:11" s="55" customFormat="1" x14ac:dyDescent="0.25">
      <c r="A166" s="4">
        <v>432</v>
      </c>
      <c r="B166" s="46" t="s">
        <v>1428</v>
      </c>
      <c r="C166" s="49" t="s">
        <v>43</v>
      </c>
      <c r="D166" s="50" t="s">
        <v>10</v>
      </c>
      <c r="E166" s="56" t="s">
        <v>1347</v>
      </c>
      <c r="F166" s="62" t="s">
        <v>6</v>
      </c>
      <c r="G166" s="85">
        <v>1103</v>
      </c>
      <c r="H166" s="85">
        <v>109.47311423390754</v>
      </c>
      <c r="I166" s="80">
        <f t="shared" si="10"/>
        <v>120748.84500000002</v>
      </c>
      <c r="J166" s="84">
        <f t="shared" si="9"/>
        <v>104.27997164593974</v>
      </c>
      <c r="K166" s="80">
        <f t="shared" si="11"/>
        <v>115020.80872547154</v>
      </c>
    </row>
    <row r="167" spans="1:11" s="55" customFormat="1" x14ac:dyDescent="0.25">
      <c r="A167" s="4">
        <v>433</v>
      </c>
      <c r="B167" s="46" t="s">
        <v>1429</v>
      </c>
      <c r="C167" s="49" t="s">
        <v>43</v>
      </c>
      <c r="D167" s="50" t="s">
        <v>10</v>
      </c>
      <c r="E167" s="56" t="s">
        <v>1348</v>
      </c>
      <c r="F167" s="62" t="s">
        <v>6</v>
      </c>
      <c r="G167" s="85">
        <v>1156.6121844262295</v>
      </c>
      <c r="H167" s="85">
        <v>137.28023598014892</v>
      </c>
      <c r="I167" s="80">
        <f t="shared" si="10"/>
        <v>158779.9936155483</v>
      </c>
      <c r="J167" s="84">
        <f t="shared" si="9"/>
        <v>130.76799007444171</v>
      </c>
      <c r="K167" s="80">
        <f t="shared" si="11"/>
        <v>151247.85065302753</v>
      </c>
    </row>
    <row r="168" spans="1:11" s="55" customFormat="1" x14ac:dyDescent="0.25">
      <c r="A168" s="4">
        <v>434</v>
      </c>
      <c r="B168" s="46" t="s">
        <v>1430</v>
      </c>
      <c r="C168" s="49" t="s">
        <v>43</v>
      </c>
      <c r="D168" s="50" t="s">
        <v>10</v>
      </c>
      <c r="E168" s="56" t="s">
        <v>1349</v>
      </c>
      <c r="F168" s="62" t="s">
        <v>6</v>
      </c>
      <c r="G168" s="85">
        <v>1160</v>
      </c>
      <c r="H168" s="85">
        <v>12.235333189655174</v>
      </c>
      <c r="I168" s="80">
        <f t="shared" si="10"/>
        <v>14192.986500000003</v>
      </c>
      <c r="J168" s="84">
        <f t="shared" si="9"/>
        <v>11.654918260292602</v>
      </c>
      <c r="K168" s="80">
        <f t="shared" si="11"/>
        <v>13519.705181939418</v>
      </c>
    </row>
    <row r="169" spans="1:11" s="55" customFormat="1" x14ac:dyDescent="0.25">
      <c r="A169" s="4">
        <v>435</v>
      </c>
      <c r="B169" s="46" t="s">
        <v>1431</v>
      </c>
      <c r="C169" s="49" t="s">
        <v>43</v>
      </c>
      <c r="D169" s="50" t="s">
        <v>10</v>
      </c>
      <c r="E169" s="56" t="s">
        <v>1350</v>
      </c>
      <c r="F169" s="62" t="s">
        <v>6</v>
      </c>
      <c r="G169" s="85">
        <v>1250</v>
      </c>
      <c r="H169" s="85">
        <v>11.648582400000002</v>
      </c>
      <c r="I169" s="80">
        <f t="shared" si="10"/>
        <v>14560.728000000003</v>
      </c>
      <c r="J169" s="84">
        <f t="shared" si="9"/>
        <v>11.09600152409983</v>
      </c>
      <c r="K169" s="80">
        <f t="shared" si="11"/>
        <v>13870.001905124787</v>
      </c>
    </row>
    <row r="170" spans="1:11" s="55" customFormat="1" x14ac:dyDescent="0.25">
      <c r="A170" s="4">
        <v>436</v>
      </c>
      <c r="B170" s="46" t="s">
        <v>1432</v>
      </c>
      <c r="C170" s="49" t="s">
        <v>43</v>
      </c>
      <c r="D170" s="50" t="s">
        <v>10</v>
      </c>
      <c r="E170" s="56" t="s">
        <v>1351</v>
      </c>
      <c r="F170" s="62" t="s">
        <v>6</v>
      </c>
      <c r="G170" s="85">
        <v>1254.6383868852458</v>
      </c>
      <c r="H170" s="85">
        <v>141.62664161392408</v>
      </c>
      <c r="I170" s="80">
        <f t="shared" si="10"/>
        <v>177690.22117446855</v>
      </c>
      <c r="J170" s="84">
        <f t="shared" si="9"/>
        <v>134.90821262518963</v>
      </c>
      <c r="K170" s="80">
        <f t="shared" si="11"/>
        <v>169261.02226563968</v>
      </c>
    </row>
    <row r="171" spans="1:11" s="55" customFormat="1" x14ac:dyDescent="0.25">
      <c r="A171" s="4">
        <v>437</v>
      </c>
      <c r="B171" s="46" t="s">
        <v>1433</v>
      </c>
      <c r="C171" s="49" t="s">
        <v>43</v>
      </c>
      <c r="D171" s="50" t="s">
        <v>10</v>
      </c>
      <c r="E171" s="56" t="s">
        <v>1352</v>
      </c>
      <c r="F171" s="62" t="s">
        <v>6</v>
      </c>
      <c r="G171" s="85">
        <v>1259.3743434426228</v>
      </c>
      <c r="H171" s="85">
        <v>72.285235849056605</v>
      </c>
      <c r="I171" s="80">
        <f t="shared" si="10"/>
        <v>91034.171438000805</v>
      </c>
      <c r="J171" s="84">
        <f t="shared" si="9"/>
        <v>68.85619722714479</v>
      </c>
      <c r="K171" s="80">
        <f t="shared" si="11"/>
        <v>86715.728174891221</v>
      </c>
    </row>
    <row r="172" spans="1:11" s="55" customFormat="1" x14ac:dyDescent="0.25">
      <c r="A172" s="4">
        <v>438</v>
      </c>
      <c r="B172" s="46" t="s">
        <v>1434</v>
      </c>
      <c r="C172" s="49" t="s">
        <v>43</v>
      </c>
      <c r="D172" s="50" t="s">
        <v>10</v>
      </c>
      <c r="E172" s="56" t="s">
        <v>1353</v>
      </c>
      <c r="F172" s="62" t="s">
        <v>6</v>
      </c>
      <c r="G172" s="85">
        <v>1270.0932409836073</v>
      </c>
      <c r="H172" s="85">
        <v>157.8267162811388</v>
      </c>
      <c r="I172" s="80">
        <f t="shared" si="10"/>
        <v>200454.64559531183</v>
      </c>
      <c r="J172" s="84">
        <f t="shared" si="9"/>
        <v>150.33979451432538</v>
      </c>
      <c r="K172" s="80">
        <f t="shared" si="11"/>
        <v>190945.55686350906</v>
      </c>
    </row>
    <row r="173" spans="1:11" s="55" customFormat="1" x14ac:dyDescent="0.25">
      <c r="A173" s="4">
        <v>439</v>
      </c>
      <c r="B173" s="46" t="s">
        <v>1435</v>
      </c>
      <c r="C173" s="49" t="s">
        <v>43</v>
      </c>
      <c r="D173" s="50" t="s">
        <v>10</v>
      </c>
      <c r="E173" s="56" t="s">
        <v>1354</v>
      </c>
      <c r="F173" s="62" t="s">
        <v>6</v>
      </c>
      <c r="G173" s="85">
        <v>1303.3710000000001</v>
      </c>
      <c r="H173" s="85">
        <v>81.47998421017499</v>
      </c>
      <c r="I173" s="80">
        <f t="shared" si="10"/>
        <v>106198.6485</v>
      </c>
      <c r="J173" s="84">
        <f t="shared" si="9"/>
        <v>77.614768727543321</v>
      </c>
      <c r="K173" s="80">
        <f t="shared" si="11"/>
        <v>101160.83873118687</v>
      </c>
    </row>
    <row r="174" spans="1:11" s="55" customFormat="1" x14ac:dyDescent="0.25">
      <c r="A174" s="4">
        <v>440</v>
      </c>
      <c r="B174" s="46" t="s">
        <v>1436</v>
      </c>
      <c r="C174" s="49" t="s">
        <v>43</v>
      </c>
      <c r="D174" s="50" t="s">
        <v>10</v>
      </c>
      <c r="E174" s="56" t="s">
        <v>1355</v>
      </c>
      <c r="F174" s="62" t="s">
        <v>6</v>
      </c>
      <c r="G174" s="85">
        <v>1437.5130737704917</v>
      </c>
      <c r="H174" s="85">
        <v>183.33299000444251</v>
      </c>
      <c r="I174" s="80">
        <f t="shared" si="10"/>
        <v>263543.56998482096</v>
      </c>
      <c r="J174" s="84">
        <f t="shared" si="9"/>
        <v>174.6361116445442</v>
      </c>
      <c r="K174" s="80">
        <f t="shared" si="11"/>
        <v>251041.69364147549</v>
      </c>
    </row>
    <row r="175" spans="1:11" s="55" customFormat="1" x14ac:dyDescent="0.25">
      <c r="A175" s="4">
        <v>441</v>
      </c>
      <c r="B175" s="46" t="s">
        <v>1437</v>
      </c>
      <c r="C175" s="49" t="s">
        <v>43</v>
      </c>
      <c r="D175" s="50" t="s">
        <v>10</v>
      </c>
      <c r="E175" s="56" t="s">
        <v>1356</v>
      </c>
      <c r="F175" s="62" t="s">
        <v>6</v>
      </c>
      <c r="G175" s="85">
        <v>1480.2237646564263</v>
      </c>
      <c r="H175" s="85">
        <v>150.17847497456768</v>
      </c>
      <c r="I175" s="80">
        <f t="shared" si="10"/>
        <v>222297.74759721546</v>
      </c>
      <c r="J175" s="84">
        <f t="shared" si="9"/>
        <v>143.05436747434527</v>
      </c>
      <c r="K175" s="80">
        <f t="shared" si="11"/>
        <v>211752.47437341919</v>
      </c>
    </row>
    <row r="176" spans="1:11" s="55" customFormat="1" x14ac:dyDescent="0.25">
      <c r="A176" s="4">
        <v>442</v>
      </c>
      <c r="B176" s="46" t="s">
        <v>1438</v>
      </c>
      <c r="C176" s="49" t="s">
        <v>43</v>
      </c>
      <c r="D176" s="50" t="s">
        <v>10</v>
      </c>
      <c r="E176" s="56" t="s">
        <v>1357</v>
      </c>
      <c r="F176" s="62" t="s">
        <v>6</v>
      </c>
      <c r="G176" s="85">
        <v>1515.5684309868736</v>
      </c>
      <c r="H176" s="85">
        <v>188.71564666307862</v>
      </c>
      <c r="I176" s="80">
        <f t="shared" si="10"/>
        <v>286011.47651583527</v>
      </c>
      <c r="J176" s="84">
        <f t="shared" si="9"/>
        <v>179.76342795111316</v>
      </c>
      <c r="K176" s="80">
        <f t="shared" si="11"/>
        <v>272443.77644869045</v>
      </c>
    </row>
    <row r="177" spans="1:11" s="55" customFormat="1" x14ac:dyDescent="0.25">
      <c r="A177" s="4">
        <v>443</v>
      </c>
      <c r="B177" s="46" t="s">
        <v>1439</v>
      </c>
      <c r="C177" s="49" t="s">
        <v>43</v>
      </c>
      <c r="D177" s="50" t="s">
        <v>10</v>
      </c>
      <c r="E177" s="56" t="s">
        <v>1358</v>
      </c>
      <c r="F177" s="62" t="s">
        <v>6</v>
      </c>
      <c r="G177" s="85">
        <v>1533.4004905737706</v>
      </c>
      <c r="H177" s="85">
        <v>148.70654536878217</v>
      </c>
      <c r="I177" s="80">
        <f t="shared" si="10"/>
        <v>228026.68962002127</v>
      </c>
      <c r="J177" s="84">
        <f t="shared" si="9"/>
        <v>141.652262686971</v>
      </c>
      <c r="K177" s="80">
        <f t="shared" si="11"/>
        <v>217209.64909508594</v>
      </c>
    </row>
    <row r="178" spans="1:11" s="55" customFormat="1" x14ac:dyDescent="0.25">
      <c r="A178" s="4">
        <v>444</v>
      </c>
      <c r="B178" s="46" t="s">
        <v>1440</v>
      </c>
      <c r="C178" s="49" t="s">
        <v>43</v>
      </c>
      <c r="D178" s="50" t="s">
        <v>10</v>
      </c>
      <c r="E178" s="56" t="s">
        <v>1359</v>
      </c>
      <c r="F178" s="62" t="s">
        <v>6</v>
      </c>
      <c r="G178" s="85">
        <v>1612.793993984179</v>
      </c>
      <c r="H178" s="85">
        <v>192.4521039817952</v>
      </c>
      <c r="I178" s="80">
        <f t="shared" si="10"/>
        <v>310385.59743145801</v>
      </c>
      <c r="J178" s="84">
        <f t="shared" si="9"/>
        <v>183.32263667536216</v>
      </c>
      <c r="K178" s="80">
        <f t="shared" si="11"/>
        <v>295661.64739136788</v>
      </c>
    </row>
    <row r="179" spans="1:11" s="55" customFormat="1" x14ac:dyDescent="0.25">
      <c r="A179" s="4">
        <v>445</v>
      </c>
      <c r="B179" s="46" t="s">
        <v>1441</v>
      </c>
      <c r="C179" s="49" t="s">
        <v>43</v>
      </c>
      <c r="D179" s="50" t="s">
        <v>10</v>
      </c>
      <c r="E179" s="56" t="s">
        <v>1360</v>
      </c>
      <c r="F179" s="62" t="s">
        <v>6</v>
      </c>
      <c r="G179" s="85">
        <v>1625.2566852459022</v>
      </c>
      <c r="H179" s="85">
        <v>345.93299999999999</v>
      </c>
      <c r="I179" s="80">
        <f t="shared" si="10"/>
        <v>562229.92089717067</v>
      </c>
      <c r="J179" s="84">
        <f t="shared" si="9"/>
        <v>329.52276624118878</v>
      </c>
      <c r="K179" s="80">
        <f t="shared" si="11"/>
        <v>535559.07877421472</v>
      </c>
    </row>
    <row r="180" spans="1:11" s="55" customFormat="1" x14ac:dyDescent="0.25">
      <c r="A180" s="4">
        <v>446</v>
      </c>
      <c r="B180" s="46" t="s">
        <v>1442</v>
      </c>
      <c r="C180" s="49" t="s">
        <v>43</v>
      </c>
      <c r="D180" s="50" t="s">
        <v>10</v>
      </c>
      <c r="E180" s="56" t="s">
        <v>1361</v>
      </c>
      <c r="F180" s="62" t="s">
        <v>6</v>
      </c>
      <c r="G180" s="85">
        <v>1712.208825409836</v>
      </c>
      <c r="H180" s="85">
        <v>8.9199222222222225</v>
      </c>
      <c r="I180" s="80">
        <f t="shared" si="10"/>
        <v>15272.769550858206</v>
      </c>
      <c r="J180" s="84">
        <f t="shared" si="9"/>
        <v>8.4967824559175291</v>
      </c>
      <c r="K180" s="80">
        <f t="shared" si="11"/>
        <v>14548.265908609454</v>
      </c>
    </row>
    <row r="181" spans="1:11" s="55" customFormat="1" x14ac:dyDescent="0.25">
      <c r="A181" s="4">
        <v>447</v>
      </c>
      <c r="B181" s="46" t="s">
        <v>1443</v>
      </c>
      <c r="C181" s="49" t="s">
        <v>43</v>
      </c>
      <c r="D181" s="50" t="s">
        <v>10</v>
      </c>
      <c r="E181" s="56" t="s">
        <v>1362</v>
      </c>
      <c r="F181" s="62" t="s">
        <v>6</v>
      </c>
      <c r="G181" s="85">
        <v>1800</v>
      </c>
      <c r="H181" s="85">
        <v>123.32250000000001</v>
      </c>
      <c r="I181" s="80">
        <f t="shared" si="10"/>
        <v>221980.5</v>
      </c>
      <c r="J181" s="84">
        <f t="shared" si="9"/>
        <v>117.47237569060773</v>
      </c>
      <c r="K181" s="80">
        <f t="shared" si="11"/>
        <v>211450.27624309392</v>
      </c>
    </row>
    <row r="182" spans="1:11" s="55" customFormat="1" x14ac:dyDescent="0.25">
      <c r="A182" s="4">
        <v>448</v>
      </c>
      <c r="B182" s="46" t="s">
        <v>1444</v>
      </c>
      <c r="C182" s="49" t="s">
        <v>43</v>
      </c>
      <c r="D182" s="50" t="s">
        <v>10</v>
      </c>
      <c r="E182" s="56" t="s">
        <v>1363</v>
      </c>
      <c r="F182" s="62" t="s">
        <v>6</v>
      </c>
      <c r="G182" s="85">
        <v>1859.8071065573772</v>
      </c>
      <c r="H182" s="85">
        <v>60.90449741713303</v>
      </c>
      <c r="I182" s="80">
        <f t="shared" si="10"/>
        <v>113270.61711768943</v>
      </c>
      <c r="J182" s="84">
        <f t="shared" si="9"/>
        <v>58.015333794182723</v>
      </c>
      <c r="K182" s="80">
        <f t="shared" si="11"/>
        <v>107897.3300797194</v>
      </c>
    </row>
    <row r="183" spans="1:11" s="55" customFormat="1" x14ac:dyDescent="0.25">
      <c r="A183" s="4">
        <v>449</v>
      </c>
      <c r="B183" s="46" t="s">
        <v>1445</v>
      </c>
      <c r="C183" s="49" t="s">
        <v>43</v>
      </c>
      <c r="D183" s="50" t="s">
        <v>10</v>
      </c>
      <c r="E183" s="56" t="s">
        <v>1364</v>
      </c>
      <c r="F183" s="62" t="s">
        <v>6</v>
      </c>
      <c r="G183" s="85">
        <v>1860</v>
      </c>
      <c r="H183" s="85">
        <v>173.25139149764152</v>
      </c>
      <c r="I183" s="80">
        <f t="shared" si="10"/>
        <v>322247.58818561322</v>
      </c>
      <c r="J183" s="84">
        <f t="shared" si="9"/>
        <v>165.03276004728664</v>
      </c>
      <c r="K183" s="80">
        <f t="shared" si="11"/>
        <v>306960.93368795316</v>
      </c>
    </row>
    <row r="184" spans="1:11" s="55" customFormat="1" x14ac:dyDescent="0.25">
      <c r="A184" s="4">
        <v>450</v>
      </c>
      <c r="B184" s="46" t="s">
        <v>1446</v>
      </c>
      <c r="C184" s="49" t="s">
        <v>43</v>
      </c>
      <c r="D184" s="50" t="s">
        <v>10</v>
      </c>
      <c r="E184" s="56" t="s">
        <v>1365</v>
      </c>
      <c r="F184" s="62" t="s">
        <v>6</v>
      </c>
      <c r="G184" s="85">
        <v>1892.6013581967213</v>
      </c>
      <c r="H184" s="85">
        <v>129.54376261261262</v>
      </c>
      <c r="I184" s="80">
        <f t="shared" si="10"/>
        <v>245174.70106654431</v>
      </c>
      <c r="J184" s="84">
        <f t="shared" si="9"/>
        <v>123.3985164913437</v>
      </c>
      <c r="K184" s="80">
        <f t="shared" si="11"/>
        <v>233544.19991097759</v>
      </c>
    </row>
    <row r="185" spans="1:11" s="55" customFormat="1" x14ac:dyDescent="0.25">
      <c r="A185" s="4">
        <v>451</v>
      </c>
      <c r="B185" s="46" t="s">
        <v>1447</v>
      </c>
      <c r="C185" s="49" t="s">
        <v>43</v>
      </c>
      <c r="D185" s="50" t="s">
        <v>10</v>
      </c>
      <c r="E185" s="56" t="s">
        <v>1366</v>
      </c>
      <c r="F185" s="62" t="s">
        <v>6</v>
      </c>
      <c r="G185" s="85">
        <v>2036.6569836065573</v>
      </c>
      <c r="H185" s="85">
        <v>24.812395588235294</v>
      </c>
      <c r="I185" s="80">
        <f t="shared" si="10"/>
        <v>50534.338754787947</v>
      </c>
      <c r="J185" s="84">
        <f t="shared" si="9"/>
        <v>23.635354913540954</v>
      </c>
      <c r="K185" s="80">
        <f t="shared" si="11"/>
        <v>48137.110644682747</v>
      </c>
    </row>
    <row r="186" spans="1:11" s="55" customFormat="1" x14ac:dyDescent="0.25">
      <c r="A186" s="4">
        <v>452</v>
      </c>
      <c r="B186" s="46" t="s">
        <v>1448</v>
      </c>
      <c r="C186" s="49" t="s">
        <v>43</v>
      </c>
      <c r="D186" s="50" t="s">
        <v>10</v>
      </c>
      <c r="E186" s="56" t="s">
        <v>1367</v>
      </c>
      <c r="F186" s="62" t="s">
        <v>6</v>
      </c>
      <c r="G186" s="85">
        <v>2080</v>
      </c>
      <c r="H186" s="85">
        <v>12.16776346153846</v>
      </c>
      <c r="I186" s="80">
        <f t="shared" si="10"/>
        <v>25308.947999999997</v>
      </c>
      <c r="J186" s="84">
        <f t="shared" si="9"/>
        <v>11.590553878394417</v>
      </c>
      <c r="K186" s="80">
        <f t="shared" si="11"/>
        <v>24108.352067060387</v>
      </c>
    </row>
    <row r="187" spans="1:11" s="55" customFormat="1" x14ac:dyDescent="0.25">
      <c r="A187" s="4">
        <v>453</v>
      </c>
      <c r="B187" s="46" t="s">
        <v>1449</v>
      </c>
      <c r="C187" s="49" t="s">
        <v>43</v>
      </c>
      <c r="D187" s="50" t="s">
        <v>10</v>
      </c>
      <c r="E187" s="56" t="s">
        <v>1368</v>
      </c>
      <c r="F187" s="62" t="s">
        <v>6</v>
      </c>
      <c r="G187" s="85">
        <v>2097.2276459016398</v>
      </c>
      <c r="H187" s="85">
        <v>12.483367467248909</v>
      </c>
      <c r="I187" s="80">
        <f t="shared" si="10"/>
        <v>26180.463366263546</v>
      </c>
      <c r="J187" s="84">
        <f t="shared" si="9"/>
        <v>11.89118638526282</v>
      </c>
      <c r="K187" s="80">
        <f t="shared" si="11"/>
        <v>24938.524829742375</v>
      </c>
    </row>
    <row r="188" spans="1:11" s="55" customFormat="1" x14ac:dyDescent="0.25">
      <c r="A188" s="4">
        <v>454</v>
      </c>
      <c r="B188" s="46" t="s">
        <v>1450</v>
      </c>
      <c r="C188" s="49" t="s">
        <v>43</v>
      </c>
      <c r="D188" s="50" t="s">
        <v>10</v>
      </c>
      <c r="E188" s="56" t="s">
        <v>1369</v>
      </c>
      <c r="F188" s="62" t="s">
        <v>6</v>
      </c>
      <c r="G188" s="85">
        <v>2170</v>
      </c>
      <c r="H188" s="85">
        <v>11.097101612903227</v>
      </c>
      <c r="I188" s="80">
        <f t="shared" si="10"/>
        <v>24080.710500000005</v>
      </c>
      <c r="J188" s="84">
        <f t="shared" si="9"/>
        <v>10.570681665939443</v>
      </c>
      <c r="K188" s="80">
        <f t="shared" si="11"/>
        <v>22938.379215088589</v>
      </c>
    </row>
    <row r="189" spans="1:11" s="55" customFormat="1" x14ac:dyDescent="0.25">
      <c r="A189" s="4">
        <v>455</v>
      </c>
      <c r="B189" s="46" t="s">
        <v>1451</v>
      </c>
      <c r="C189" s="49" t="s">
        <v>43</v>
      </c>
      <c r="D189" s="50" t="s">
        <v>10</v>
      </c>
      <c r="E189" s="56" t="s">
        <v>1370</v>
      </c>
      <c r="F189" s="62" t="s">
        <v>6</v>
      </c>
      <c r="G189" s="85">
        <v>2384.8220200819669</v>
      </c>
      <c r="H189" s="85">
        <v>143.32716146341465</v>
      </c>
      <c r="I189" s="80">
        <f t="shared" si="10"/>
        <v>341809.77073379478</v>
      </c>
      <c r="J189" s="84">
        <f t="shared" si="9"/>
        <v>136.52806388208671</v>
      </c>
      <c r="K189" s="80">
        <f t="shared" si="11"/>
        <v>325595.13310515787</v>
      </c>
    </row>
    <row r="190" spans="1:11" s="55" customFormat="1" x14ac:dyDescent="0.25">
      <c r="A190" s="4">
        <v>456</v>
      </c>
      <c r="B190" s="46" t="s">
        <v>1452</v>
      </c>
      <c r="C190" s="49" t="s">
        <v>43</v>
      </c>
      <c r="D190" s="50" t="s">
        <v>10</v>
      </c>
      <c r="E190" s="56" t="s">
        <v>1371</v>
      </c>
      <c r="F190" s="62" t="s">
        <v>6</v>
      </c>
      <c r="G190" s="85">
        <v>2411.4767508196724</v>
      </c>
      <c r="H190" s="85">
        <v>178.49360816326529</v>
      </c>
      <c r="I190" s="80">
        <f t="shared" si="10"/>
        <v>430433.18625563075</v>
      </c>
      <c r="J190" s="84">
        <f t="shared" si="9"/>
        <v>170.02629849806181</v>
      </c>
      <c r="K190" s="80">
        <f t="shared" si="11"/>
        <v>410014.46585600183</v>
      </c>
    </row>
    <row r="191" spans="1:11" s="55" customFormat="1" x14ac:dyDescent="0.25">
      <c r="A191" s="4">
        <v>457</v>
      </c>
      <c r="B191" s="46" t="s">
        <v>1453</v>
      </c>
      <c r="C191" s="49" t="s">
        <v>43</v>
      </c>
      <c r="D191" s="50" t="s">
        <v>10</v>
      </c>
      <c r="E191" s="56" t="s">
        <v>1372</v>
      </c>
      <c r="F191" s="62" t="s">
        <v>6</v>
      </c>
      <c r="G191" s="85">
        <v>2633.9965573770496</v>
      </c>
      <c r="H191" s="85">
        <v>142.40625</v>
      </c>
      <c r="I191" s="80">
        <f t="shared" si="10"/>
        <v>375097.57224897546</v>
      </c>
      <c r="J191" s="84">
        <f t="shared" ref="J191:J207" si="12">H191/1.0498</f>
        <v>135.65083825490569</v>
      </c>
      <c r="K191" s="80">
        <f t="shared" si="11"/>
        <v>357303.84096873261</v>
      </c>
    </row>
    <row r="192" spans="1:11" s="55" customFormat="1" x14ac:dyDescent="0.25">
      <c r="A192" s="4">
        <v>458</v>
      </c>
      <c r="B192" s="46" t="s">
        <v>1454</v>
      </c>
      <c r="C192" s="49" t="s">
        <v>43</v>
      </c>
      <c r="D192" s="50" t="s">
        <v>10</v>
      </c>
      <c r="E192" s="56" t="s">
        <v>1373</v>
      </c>
      <c r="F192" s="62" t="s">
        <v>6</v>
      </c>
      <c r="G192" s="85">
        <v>2640</v>
      </c>
      <c r="H192" s="85">
        <v>111.68194147727273</v>
      </c>
      <c r="I192" s="80">
        <f t="shared" si="10"/>
        <v>294840.32550000004</v>
      </c>
      <c r="J192" s="84">
        <f t="shared" si="12"/>
        <v>106.38401741024263</v>
      </c>
      <c r="K192" s="80">
        <f t="shared" si="11"/>
        <v>280853.80596304056</v>
      </c>
    </row>
    <row r="193" spans="1:11" s="55" customFormat="1" x14ac:dyDescent="0.25">
      <c r="A193" s="4">
        <v>459</v>
      </c>
      <c r="B193" s="46" t="s">
        <v>1455</v>
      </c>
      <c r="C193" s="49" t="s">
        <v>43</v>
      </c>
      <c r="D193" s="50" t="s">
        <v>10</v>
      </c>
      <c r="E193" s="56" t="s">
        <v>1374</v>
      </c>
      <c r="F193" s="62" t="s">
        <v>6</v>
      </c>
      <c r="G193" s="85">
        <v>2713.9954434426236</v>
      </c>
      <c r="H193" s="85">
        <v>157.12400735294119</v>
      </c>
      <c r="I193" s="80">
        <f t="shared" si="10"/>
        <v>426433.8400113277</v>
      </c>
      <c r="J193" s="84">
        <f t="shared" si="12"/>
        <v>149.67042041621374</v>
      </c>
      <c r="K193" s="80">
        <f t="shared" si="11"/>
        <v>406204.83902774594</v>
      </c>
    </row>
    <row r="194" spans="1:11" s="55" customFormat="1" x14ac:dyDescent="0.25">
      <c r="A194" s="4">
        <v>460</v>
      </c>
      <c r="B194" s="46" t="s">
        <v>1456</v>
      </c>
      <c r="C194" s="49" t="s">
        <v>43</v>
      </c>
      <c r="D194" s="50" t="s">
        <v>10</v>
      </c>
      <c r="E194" s="56" t="s">
        <v>1375</v>
      </c>
      <c r="F194" s="62" t="s">
        <v>6</v>
      </c>
      <c r="G194" s="85">
        <v>3020</v>
      </c>
      <c r="H194" s="85">
        <v>0.105</v>
      </c>
      <c r="I194" s="80">
        <f t="shared" si="10"/>
        <v>317.09999999999997</v>
      </c>
      <c r="J194" s="84">
        <f t="shared" si="12"/>
        <v>0.10001905124785672</v>
      </c>
      <c r="K194" s="80">
        <f t="shared" si="11"/>
        <v>302.05753476852732</v>
      </c>
    </row>
    <row r="195" spans="1:11" s="55" customFormat="1" x14ac:dyDescent="0.25">
      <c r="A195" s="4">
        <v>461</v>
      </c>
      <c r="B195" s="46" t="s">
        <v>1457</v>
      </c>
      <c r="C195" s="49" t="s">
        <v>43</v>
      </c>
      <c r="D195" s="50" t="s">
        <v>10</v>
      </c>
      <c r="E195" s="56" t="s">
        <v>1376</v>
      </c>
      <c r="F195" s="62" t="s">
        <v>6</v>
      </c>
      <c r="G195" s="85">
        <v>4204.2436287349701</v>
      </c>
      <c r="H195" s="85">
        <v>71.325217391304363</v>
      </c>
      <c r="I195" s="80">
        <f t="shared" si="10"/>
        <v>299868.59078552807</v>
      </c>
      <c r="J195" s="84">
        <f t="shared" si="12"/>
        <v>67.941719747860887</v>
      </c>
      <c r="K195" s="80">
        <f t="shared" si="11"/>
        <v>285643.54237524106</v>
      </c>
    </row>
    <row r="196" spans="1:11" s="55" customFormat="1" x14ac:dyDescent="0.25">
      <c r="A196" s="4">
        <v>462</v>
      </c>
      <c r="B196" s="46" t="s">
        <v>1458</v>
      </c>
      <c r="C196" s="49" t="s">
        <v>43</v>
      </c>
      <c r="D196" s="50" t="s">
        <v>10</v>
      </c>
      <c r="E196" s="56" t="s">
        <v>1377</v>
      </c>
      <c r="F196" s="62" t="s">
        <v>6</v>
      </c>
      <c r="G196" s="85">
        <v>4270</v>
      </c>
      <c r="H196" s="85">
        <v>140.56874999999999</v>
      </c>
      <c r="I196" s="80">
        <f t="shared" si="10"/>
        <v>600228.5625</v>
      </c>
      <c r="J196" s="84">
        <f t="shared" si="12"/>
        <v>133.90050485806819</v>
      </c>
      <c r="K196" s="80">
        <f t="shared" si="11"/>
        <v>571755.15574395121</v>
      </c>
    </row>
    <row r="197" spans="1:11" s="55" customFormat="1" x14ac:dyDescent="0.25">
      <c r="A197" s="4">
        <v>463</v>
      </c>
      <c r="B197" s="46" t="s">
        <v>1459</v>
      </c>
      <c r="C197" s="49" t="s">
        <v>43</v>
      </c>
      <c r="D197" s="50" t="s">
        <v>10</v>
      </c>
      <c r="E197" s="56" t="s">
        <v>1378</v>
      </c>
      <c r="F197" s="62" t="s">
        <v>6</v>
      </c>
      <c r="G197" s="85">
        <v>4560</v>
      </c>
      <c r="H197" s="85">
        <v>168.13124999999999</v>
      </c>
      <c r="I197" s="80">
        <f t="shared" si="10"/>
        <v>766678.5</v>
      </c>
      <c r="J197" s="84">
        <f t="shared" si="12"/>
        <v>160.15550581063059</v>
      </c>
      <c r="K197" s="80">
        <f t="shared" si="11"/>
        <v>730309.10649647552</v>
      </c>
    </row>
    <row r="198" spans="1:11" s="55" customFormat="1" x14ac:dyDescent="0.25">
      <c r="A198" s="4">
        <v>464</v>
      </c>
      <c r="B198" s="46" t="s">
        <v>1460</v>
      </c>
      <c r="C198" s="49" t="s">
        <v>43</v>
      </c>
      <c r="D198" s="50" t="s">
        <v>10</v>
      </c>
      <c r="E198" s="56" t="s">
        <v>1379</v>
      </c>
      <c r="F198" s="62" t="s">
        <v>6</v>
      </c>
      <c r="G198" s="85">
        <v>4744.7320655737703</v>
      </c>
      <c r="H198" s="85">
        <v>122.8912017857143</v>
      </c>
      <c r="I198" s="80">
        <f t="shared" si="10"/>
        <v>583085.82568957529</v>
      </c>
      <c r="J198" s="84">
        <f t="shared" si="12"/>
        <v>117.06153723158154</v>
      </c>
      <c r="K198" s="80">
        <f t="shared" si="11"/>
        <v>555425.62934804265</v>
      </c>
    </row>
    <row r="199" spans="1:11" s="55" customFormat="1" x14ac:dyDescent="0.25">
      <c r="A199" s="4">
        <v>465</v>
      </c>
      <c r="B199" s="46" t="s">
        <v>1461</v>
      </c>
      <c r="C199" s="49" t="s">
        <v>43</v>
      </c>
      <c r="D199" s="50" t="s">
        <v>10</v>
      </c>
      <c r="E199" s="56" t="s">
        <v>1380</v>
      </c>
      <c r="F199" s="62" t="s">
        <v>6</v>
      </c>
      <c r="G199" s="85">
        <v>5957.8402655737709</v>
      </c>
      <c r="H199" s="85">
        <v>153.92335739048221</v>
      </c>
      <c r="I199" s="80">
        <f t="shared" ref="I199:I222" si="13">H199*G199</f>
        <v>917050.77647331695</v>
      </c>
      <c r="J199" s="84">
        <f t="shared" si="12"/>
        <v>146.62160162934103</v>
      </c>
      <c r="K199" s="80">
        <f t="shared" ref="K199:K222" si="14">J199*G199</f>
        <v>873548.08199020475</v>
      </c>
    </row>
    <row r="200" spans="1:11" s="55" customFormat="1" x14ac:dyDescent="0.25">
      <c r="A200" s="4">
        <v>466</v>
      </c>
      <c r="B200" s="46" t="s">
        <v>1462</v>
      </c>
      <c r="C200" s="49" t="s">
        <v>43</v>
      </c>
      <c r="D200" s="50" t="s">
        <v>10</v>
      </c>
      <c r="E200" s="56" t="s">
        <v>1381</v>
      </c>
      <c r="F200" s="62" t="s">
        <v>6</v>
      </c>
      <c r="G200" s="85">
        <v>8172.8823196721314</v>
      </c>
      <c r="H200" s="85">
        <v>99.989088204225368</v>
      </c>
      <c r="I200" s="80">
        <f t="shared" si="13"/>
        <v>817199.05114445079</v>
      </c>
      <c r="J200" s="84">
        <f t="shared" si="12"/>
        <v>95.245845117379844</v>
      </c>
      <c r="K200" s="80">
        <f t="shared" si="14"/>
        <v>778433.0835820639</v>
      </c>
    </row>
    <row r="201" spans="1:11" s="55" customFormat="1" x14ac:dyDescent="0.25">
      <c r="A201" s="4">
        <v>467</v>
      </c>
      <c r="B201" s="46" t="s">
        <v>1463</v>
      </c>
      <c r="C201" s="49" t="s">
        <v>43</v>
      </c>
      <c r="D201" s="50" t="s">
        <v>10</v>
      </c>
      <c r="E201" s="56" t="s">
        <v>1382</v>
      </c>
      <c r="F201" s="62" t="s">
        <v>6</v>
      </c>
      <c r="G201" s="85">
        <v>8933.9062295081985</v>
      </c>
      <c r="H201" s="85">
        <v>171.99283617120162</v>
      </c>
      <c r="I201" s="80">
        <f t="shared" si="13"/>
        <v>1536567.8705006812</v>
      </c>
      <c r="J201" s="84">
        <f t="shared" si="12"/>
        <v>163.83390757401563</v>
      </c>
      <c r="K201" s="80">
        <f t="shared" si="14"/>
        <v>1463676.7674801687</v>
      </c>
    </row>
    <row r="202" spans="1:11" s="55" customFormat="1" x14ac:dyDescent="0.25">
      <c r="A202" s="4">
        <v>468</v>
      </c>
      <c r="B202" s="46" t="s">
        <v>1464</v>
      </c>
      <c r="C202" s="49" t="s">
        <v>43</v>
      </c>
      <c r="D202" s="50" t="s">
        <v>10</v>
      </c>
      <c r="E202" s="56" t="s">
        <v>1383</v>
      </c>
      <c r="F202" s="62" t="s">
        <v>6</v>
      </c>
      <c r="G202" s="85">
        <v>9860</v>
      </c>
      <c r="H202" s="85">
        <v>91.916145943204867</v>
      </c>
      <c r="I202" s="80">
        <f t="shared" si="13"/>
        <v>906293.19900000002</v>
      </c>
      <c r="J202" s="84">
        <f t="shared" si="12"/>
        <v>87.555863919989392</v>
      </c>
      <c r="K202" s="80">
        <f t="shared" si="14"/>
        <v>863300.81825109536</v>
      </c>
    </row>
    <row r="203" spans="1:11" s="55" customFormat="1" x14ac:dyDescent="0.25">
      <c r="A203" s="4">
        <v>469</v>
      </c>
      <c r="B203" s="46" t="s">
        <v>1465</v>
      </c>
      <c r="C203" s="49" t="s">
        <v>43</v>
      </c>
      <c r="D203" s="50" t="s">
        <v>10</v>
      </c>
      <c r="E203" s="56" t="s">
        <v>1384</v>
      </c>
      <c r="F203" s="62" t="s">
        <v>6</v>
      </c>
      <c r="G203" s="85">
        <v>11557.490573770494</v>
      </c>
      <c r="H203" s="85">
        <v>90.485916341183227</v>
      </c>
      <c r="I203" s="80">
        <f t="shared" si="13"/>
        <v>1045790.1251722106</v>
      </c>
      <c r="J203" s="84">
        <f t="shared" si="12"/>
        <v>86.193480987981729</v>
      </c>
      <c r="K203" s="80">
        <f t="shared" si="14"/>
        <v>996180.34403906506</v>
      </c>
    </row>
    <row r="204" spans="1:11" s="55" customFormat="1" x14ac:dyDescent="0.25">
      <c r="A204" s="4">
        <v>470</v>
      </c>
      <c r="B204" s="46" t="s">
        <v>1466</v>
      </c>
      <c r="C204" s="49" t="s">
        <v>43</v>
      </c>
      <c r="D204" s="50" t="s">
        <v>10</v>
      </c>
      <c r="E204" s="56" t="s">
        <v>1385</v>
      </c>
      <c r="F204" s="62" t="s">
        <v>6</v>
      </c>
      <c r="G204" s="85">
        <v>12490.457075409835</v>
      </c>
      <c r="H204" s="85">
        <v>94.03228415492957</v>
      </c>
      <c r="I204" s="80">
        <f t="shared" si="13"/>
        <v>1174506.208939888</v>
      </c>
      <c r="J204" s="84">
        <f t="shared" si="12"/>
        <v>89.571617598523119</v>
      </c>
      <c r="K204" s="80">
        <f t="shared" si="14"/>
        <v>1118790.4447893773</v>
      </c>
    </row>
    <row r="205" spans="1:11" s="55" customFormat="1" x14ac:dyDescent="0.25">
      <c r="A205" s="4">
        <v>471</v>
      </c>
      <c r="B205" s="46" t="s">
        <v>1467</v>
      </c>
      <c r="C205" s="49" t="s">
        <v>43</v>
      </c>
      <c r="D205" s="50" t="s">
        <v>10</v>
      </c>
      <c r="E205" s="56" t="s">
        <v>1386</v>
      </c>
      <c r="F205" s="62" t="s">
        <v>6</v>
      </c>
      <c r="G205" s="85">
        <v>19348</v>
      </c>
      <c r="H205" s="85">
        <v>80.479578147612159</v>
      </c>
      <c r="I205" s="80">
        <f t="shared" si="13"/>
        <v>1557118.878</v>
      </c>
      <c r="J205" s="84">
        <f t="shared" si="12"/>
        <v>76.661819534780108</v>
      </c>
      <c r="K205" s="80">
        <f t="shared" si="14"/>
        <v>1483252.8843589255</v>
      </c>
    </row>
    <row r="206" spans="1:11" s="55" customFormat="1" x14ac:dyDescent="0.25">
      <c r="A206" s="4">
        <v>472</v>
      </c>
      <c r="B206" s="46" t="s">
        <v>1468</v>
      </c>
      <c r="C206" s="49" t="s">
        <v>43</v>
      </c>
      <c r="D206" s="50" t="s">
        <v>10</v>
      </c>
      <c r="E206" s="56" t="s">
        <v>1387</v>
      </c>
      <c r="F206" s="62" t="s">
        <v>6</v>
      </c>
      <c r="G206" s="85">
        <v>27869.599999999999</v>
      </c>
      <c r="H206" s="85">
        <v>128.95619215919857</v>
      </c>
      <c r="I206" s="80">
        <f t="shared" si="13"/>
        <v>3593957.4930000002</v>
      </c>
      <c r="J206" s="84">
        <f t="shared" si="12"/>
        <v>122.83881897427943</v>
      </c>
      <c r="K206" s="80">
        <f t="shared" si="14"/>
        <v>3423468.7492855778</v>
      </c>
    </row>
    <row r="207" spans="1:11" s="55" customFormat="1" x14ac:dyDescent="0.25">
      <c r="A207" s="4">
        <v>473</v>
      </c>
      <c r="B207" s="46" t="s">
        <v>1469</v>
      </c>
      <c r="C207" s="49" t="s">
        <v>43</v>
      </c>
      <c r="D207" s="50" t="s">
        <v>10</v>
      </c>
      <c r="E207" s="56" t="s">
        <v>1388</v>
      </c>
      <c r="F207" s="62" t="s">
        <v>6</v>
      </c>
      <c r="G207" s="85">
        <v>28844.505573770493</v>
      </c>
      <c r="H207" s="85">
        <v>103.49487647058824</v>
      </c>
      <c r="I207" s="80">
        <f t="shared" si="13"/>
        <v>2985258.5412125713</v>
      </c>
      <c r="J207" s="84">
        <f t="shared" si="12"/>
        <v>98.585327177165397</v>
      </c>
      <c r="K207" s="80">
        <f t="shared" si="14"/>
        <v>2843645.019253735</v>
      </c>
    </row>
    <row r="208" spans="1:11" s="55" customFormat="1" x14ac:dyDescent="0.25">
      <c r="A208" s="4">
        <v>474</v>
      </c>
      <c r="B208" s="46" t="s">
        <v>1918</v>
      </c>
      <c r="C208" s="49" t="s">
        <v>43</v>
      </c>
      <c r="D208" s="50" t="s">
        <v>10</v>
      </c>
      <c r="E208" s="56" t="s">
        <v>1921</v>
      </c>
      <c r="F208" s="62" t="s">
        <v>1924</v>
      </c>
      <c r="G208" s="66">
        <v>7.1000000000000008E-2</v>
      </c>
      <c r="H208" s="66">
        <v>0.29577464788732399</v>
      </c>
      <c r="I208" s="80">
        <f t="shared" si="13"/>
        <v>2.1000000000000005E-2</v>
      </c>
      <c r="J208" s="84">
        <f t="shared" ref="J208:J210" si="15">H208/1.0498</f>
        <v>0.28174380633199081</v>
      </c>
      <c r="K208" s="80">
        <f t="shared" si="14"/>
        <v>2.000381024957135E-2</v>
      </c>
    </row>
    <row r="209" spans="1:11" s="55" customFormat="1" x14ac:dyDescent="0.25">
      <c r="A209" s="4">
        <v>475</v>
      </c>
      <c r="B209" s="46" t="s">
        <v>1919</v>
      </c>
      <c r="C209" s="49" t="s">
        <v>43</v>
      </c>
      <c r="D209" s="50" t="s">
        <v>10</v>
      </c>
      <c r="E209" s="56" t="s">
        <v>1922</v>
      </c>
      <c r="F209" s="62" t="s">
        <v>6</v>
      </c>
      <c r="G209" s="66">
        <v>23.342146743892954</v>
      </c>
      <c r="H209" s="66">
        <v>82.006024233128841</v>
      </c>
      <c r="I209" s="80">
        <f t="shared" si="13"/>
        <v>1914.196651532935</v>
      </c>
      <c r="J209" s="84">
        <f t="shared" si="15"/>
        <v>78.115854670536137</v>
      </c>
      <c r="K209" s="80">
        <f t="shared" si="14"/>
        <v>1823.3917427442702</v>
      </c>
    </row>
    <row r="210" spans="1:11" s="55" customFormat="1" x14ac:dyDescent="0.25">
      <c r="A210" s="4">
        <v>476</v>
      </c>
      <c r="B210" s="46" t="s">
        <v>1920</v>
      </c>
      <c r="C210" s="49" t="s">
        <v>43</v>
      </c>
      <c r="D210" s="50" t="s">
        <v>10</v>
      </c>
      <c r="E210" s="56" t="s">
        <v>1923</v>
      </c>
      <c r="F210" s="62" t="s">
        <v>6</v>
      </c>
      <c r="G210" s="66">
        <v>2239.5632451451397</v>
      </c>
      <c r="H210" s="66">
        <v>81.835187903225801</v>
      </c>
      <c r="I210" s="80">
        <f t="shared" si="13"/>
        <v>183275.07898761064</v>
      </c>
      <c r="J210" s="84">
        <f t="shared" si="15"/>
        <v>77.953122407340246</v>
      </c>
      <c r="K210" s="80">
        <f t="shared" si="14"/>
        <v>174580.94778777924</v>
      </c>
    </row>
    <row r="211" spans="1:11" s="55" customFormat="1" x14ac:dyDescent="0.25">
      <c r="A211" s="4">
        <v>477</v>
      </c>
      <c r="B211" s="46" t="s">
        <v>1927</v>
      </c>
      <c r="C211" s="49" t="s">
        <v>43</v>
      </c>
      <c r="D211" s="50" t="s">
        <v>10</v>
      </c>
      <c r="E211" s="56" t="s">
        <v>1928</v>
      </c>
      <c r="F211" s="62" t="s">
        <v>6</v>
      </c>
      <c r="G211" s="66">
        <v>8590.0367377049188</v>
      </c>
      <c r="H211" s="66">
        <v>182.96250000000001</v>
      </c>
      <c r="I211" s="80">
        <f t="shared" si="13"/>
        <v>1571654.5966223362</v>
      </c>
      <c r="J211" s="84">
        <f t="shared" ref="J211" si="16">H211/1.0498</f>
        <v>174.28319679939037</v>
      </c>
      <c r="K211" s="80">
        <f t="shared" si="14"/>
        <v>1497099.0632714196</v>
      </c>
    </row>
    <row r="212" spans="1:11" s="55" customFormat="1" x14ac:dyDescent="0.25">
      <c r="A212" s="4">
        <v>478</v>
      </c>
      <c r="B212" s="46" t="s">
        <v>1929</v>
      </c>
      <c r="C212" s="49" t="s">
        <v>43</v>
      </c>
      <c r="D212" s="50" t="s">
        <v>10</v>
      </c>
      <c r="E212" s="56" t="s">
        <v>1930</v>
      </c>
      <c r="F212" s="62" t="s">
        <v>6</v>
      </c>
      <c r="G212" s="66">
        <v>5652.0453098360667</v>
      </c>
      <c r="H212" s="66">
        <v>185.8685323764706</v>
      </c>
      <c r="I212" s="80">
        <f t="shared" si="13"/>
        <v>1050537.3666645437</v>
      </c>
      <c r="J212" s="84">
        <f t="shared" ref="J212" si="17">H212/1.0498</f>
        <v>177.05137395358219</v>
      </c>
      <c r="K212" s="80">
        <f t="shared" si="14"/>
        <v>1000702.3877543757</v>
      </c>
    </row>
    <row r="213" spans="1:11" s="55" customFormat="1" x14ac:dyDescent="0.25">
      <c r="A213" s="4">
        <v>479</v>
      </c>
      <c r="B213" s="46" t="s">
        <v>1931</v>
      </c>
      <c r="C213" s="49" t="s">
        <v>43</v>
      </c>
      <c r="D213" s="50" t="s">
        <v>10</v>
      </c>
      <c r="E213" s="56" t="s">
        <v>1939</v>
      </c>
      <c r="F213" s="62" t="s">
        <v>6</v>
      </c>
      <c r="G213" s="66">
        <v>76</v>
      </c>
      <c r="H213" s="66">
        <v>470.9046907894737</v>
      </c>
      <c r="I213" s="80">
        <f t="shared" si="13"/>
        <v>35788.756500000003</v>
      </c>
      <c r="J213" s="84">
        <f t="shared" ref="J213:J221" si="18">H213/1.0498</f>
        <v>448.56609905646189</v>
      </c>
      <c r="K213" s="80">
        <f t="shared" si="14"/>
        <v>34091.023528291102</v>
      </c>
    </row>
    <row r="214" spans="1:11" s="55" customFormat="1" x14ac:dyDescent="0.25">
      <c r="A214" s="4">
        <v>480</v>
      </c>
      <c r="B214" s="46" t="s">
        <v>1932</v>
      </c>
      <c r="C214" s="49" t="s">
        <v>43</v>
      </c>
      <c r="D214" s="50" t="s">
        <v>10</v>
      </c>
      <c r="E214" s="56" t="s">
        <v>1940</v>
      </c>
      <c r="F214" s="62" t="s">
        <v>18</v>
      </c>
      <c r="G214" s="66">
        <v>347</v>
      </c>
      <c r="H214" s="66">
        <v>0.25490489913544667</v>
      </c>
      <c r="I214" s="80">
        <f t="shared" si="13"/>
        <v>88.451999999999998</v>
      </c>
      <c r="J214" s="84">
        <f t="shared" si="18"/>
        <v>0.24281282066626658</v>
      </c>
      <c r="K214" s="80">
        <f t="shared" si="14"/>
        <v>84.2560487711945</v>
      </c>
    </row>
    <row r="215" spans="1:11" s="55" customFormat="1" x14ac:dyDescent="0.25">
      <c r="A215" s="4">
        <v>481</v>
      </c>
      <c r="B215" s="46" t="s">
        <v>1933</v>
      </c>
      <c r="C215" s="49" t="s">
        <v>43</v>
      </c>
      <c r="D215" s="50" t="s">
        <v>10</v>
      </c>
      <c r="E215" s="56" t="s">
        <v>1941</v>
      </c>
      <c r="F215" s="62" t="s">
        <v>6</v>
      </c>
      <c r="G215" s="66">
        <v>598.31301967213119</v>
      </c>
      <c r="H215" s="66">
        <v>159.56594612059018</v>
      </c>
      <c r="I215" s="80">
        <f t="shared" si="13"/>
        <v>95470.383060250897</v>
      </c>
      <c r="J215" s="84">
        <f t="shared" si="18"/>
        <v>151.99651945188623</v>
      </c>
      <c r="K215" s="80">
        <f t="shared" si="14"/>
        <v>90941.496532911871</v>
      </c>
    </row>
    <row r="216" spans="1:11" s="55" customFormat="1" x14ac:dyDescent="0.25">
      <c r="A216" s="4">
        <v>482</v>
      </c>
      <c r="B216" s="46" t="s">
        <v>1934</v>
      </c>
      <c r="C216" s="49" t="s">
        <v>43</v>
      </c>
      <c r="D216" s="50" t="s">
        <v>10</v>
      </c>
      <c r="E216" s="56" t="s">
        <v>1942</v>
      </c>
      <c r="F216" s="62" t="s">
        <v>6</v>
      </c>
      <c r="G216" s="66">
        <v>660</v>
      </c>
      <c r="H216" s="66">
        <v>141.27624318181819</v>
      </c>
      <c r="I216" s="80">
        <f t="shared" si="13"/>
        <v>93242.320500000002</v>
      </c>
      <c r="J216" s="84">
        <f t="shared" si="18"/>
        <v>134.5744362562566</v>
      </c>
      <c r="K216" s="80">
        <f t="shared" si="14"/>
        <v>88819.127929129361</v>
      </c>
    </row>
    <row r="217" spans="1:11" s="55" customFormat="1" x14ac:dyDescent="0.25">
      <c r="A217" s="4">
        <v>483</v>
      </c>
      <c r="B217" s="46" t="s">
        <v>1935</v>
      </c>
      <c r="C217" s="49" t="s">
        <v>43</v>
      </c>
      <c r="D217" s="50" t="s">
        <v>10</v>
      </c>
      <c r="E217" s="56" t="s">
        <v>1943</v>
      </c>
      <c r="F217" s="62" t="s">
        <v>6</v>
      </c>
      <c r="G217" s="66">
        <v>686.17837704918043</v>
      </c>
      <c r="H217" s="66">
        <v>149.22582500000001</v>
      </c>
      <c r="I217" s="80">
        <f t="shared" si="13"/>
        <v>102395.53441232503</v>
      </c>
      <c r="J217" s="84">
        <f t="shared" si="18"/>
        <v>142.14690893503524</v>
      </c>
      <c r="K217" s="80">
        <f t="shared" si="14"/>
        <v>97538.135275600129</v>
      </c>
    </row>
    <row r="218" spans="1:11" s="55" customFormat="1" x14ac:dyDescent="0.25">
      <c r="A218" s="4">
        <v>484</v>
      </c>
      <c r="B218" s="46" t="s">
        <v>1936</v>
      </c>
      <c r="C218" s="49" t="s">
        <v>43</v>
      </c>
      <c r="D218" s="50" t="s">
        <v>10</v>
      </c>
      <c r="E218" s="56" t="s">
        <v>1944</v>
      </c>
      <c r="F218" s="62" t="s">
        <v>6</v>
      </c>
      <c r="G218" s="66">
        <v>1350</v>
      </c>
      <c r="H218" s="66">
        <v>154.93674000000001</v>
      </c>
      <c r="I218" s="80">
        <f t="shared" si="13"/>
        <v>209164.59900000002</v>
      </c>
      <c r="J218" s="84">
        <f t="shared" si="18"/>
        <v>147.58691179272242</v>
      </c>
      <c r="K218" s="80">
        <f t="shared" si="14"/>
        <v>199242.33092017527</v>
      </c>
    </row>
    <row r="219" spans="1:11" s="55" customFormat="1" x14ac:dyDescent="0.25">
      <c r="A219" s="4">
        <v>485</v>
      </c>
      <c r="B219" s="46" t="s">
        <v>1937</v>
      </c>
      <c r="C219" s="49" t="s">
        <v>43</v>
      </c>
      <c r="D219" s="50" t="s">
        <v>10</v>
      </c>
      <c r="E219" s="56" t="s">
        <v>1945</v>
      </c>
      <c r="F219" s="62" t="s">
        <v>6</v>
      </c>
      <c r="G219" s="66">
        <v>2050</v>
      </c>
      <c r="H219" s="66">
        <v>294.8749982926829</v>
      </c>
      <c r="I219" s="80">
        <f t="shared" si="13"/>
        <v>604493.74650000001</v>
      </c>
      <c r="J219" s="84">
        <f t="shared" si="18"/>
        <v>280.88683396140493</v>
      </c>
      <c r="K219" s="80">
        <f t="shared" si="14"/>
        <v>575818.00962088013</v>
      </c>
    </row>
    <row r="220" spans="1:11" s="55" customFormat="1" x14ac:dyDescent="0.25">
      <c r="A220" s="4">
        <v>486</v>
      </c>
      <c r="B220" s="46" t="s">
        <v>1938</v>
      </c>
      <c r="C220" s="49" t="s">
        <v>43</v>
      </c>
      <c r="D220" s="50" t="s">
        <v>10</v>
      </c>
      <c r="E220" s="56" t="s">
        <v>1946</v>
      </c>
      <c r="F220" s="62" t="s">
        <v>6</v>
      </c>
      <c r="G220" s="66">
        <v>2780</v>
      </c>
      <c r="H220" s="66">
        <v>280.61250000000001</v>
      </c>
      <c r="I220" s="80">
        <f t="shared" si="13"/>
        <v>780102.75</v>
      </c>
      <c r="J220" s="84">
        <f t="shared" si="18"/>
        <v>267.30091445989711</v>
      </c>
      <c r="K220" s="80">
        <f t="shared" si="14"/>
        <v>743096.54219851398</v>
      </c>
    </row>
    <row r="221" spans="1:11" s="55" customFormat="1" x14ac:dyDescent="0.25">
      <c r="A221" s="4">
        <v>487</v>
      </c>
      <c r="B221" s="46" t="s">
        <v>1416</v>
      </c>
      <c r="C221" s="49" t="s">
        <v>43</v>
      </c>
      <c r="D221" s="50" t="s">
        <v>10</v>
      </c>
      <c r="E221" s="56" t="s">
        <v>1335</v>
      </c>
      <c r="F221" s="62" t="s">
        <v>6</v>
      </c>
      <c r="G221" s="66">
        <v>3332.34</v>
      </c>
      <c r="H221" s="66">
        <v>149.94000000000003</v>
      </c>
      <c r="I221" s="80">
        <f t="shared" si="13"/>
        <v>499651.0596000001</v>
      </c>
      <c r="J221" s="84">
        <f t="shared" si="18"/>
        <v>142.82720518193943</v>
      </c>
      <c r="K221" s="80">
        <f t="shared" si="14"/>
        <v>475948.80891598406</v>
      </c>
    </row>
    <row r="222" spans="1:11" s="55" customFormat="1" x14ac:dyDescent="0.25">
      <c r="A222" s="4">
        <v>488</v>
      </c>
      <c r="B222" s="46" t="s">
        <v>4033</v>
      </c>
      <c r="C222" s="49" t="s">
        <v>43</v>
      </c>
      <c r="D222" s="50" t="s">
        <v>10</v>
      </c>
      <c r="E222" s="56" t="s">
        <v>4034</v>
      </c>
      <c r="F222" s="62" t="s">
        <v>6</v>
      </c>
      <c r="G222" s="58">
        <v>90</v>
      </c>
      <c r="H222" s="58">
        <v>78.560883333333351</v>
      </c>
      <c r="I222" s="80">
        <f t="shared" si="13"/>
        <v>7070.4795000000013</v>
      </c>
      <c r="J222" s="84">
        <f t="shared" ref="J222" si="19">H222/1.0498</f>
        <v>74.83414301136726</v>
      </c>
      <c r="K222" s="80">
        <f t="shared" si="14"/>
        <v>6735.0728710230533</v>
      </c>
    </row>
    <row r="225" spans="9:11" x14ac:dyDescent="0.25">
      <c r="I225" s="14">
        <f>SUM(I7:I222)</f>
        <v>56146143.741953827</v>
      </c>
      <c r="K225" s="20">
        <f>SUM(K7:K223)</f>
        <v>53482705.03139057</v>
      </c>
    </row>
  </sheetData>
  <autoFilter ref="A6:K222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1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C19" sqref="C19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12.42578125" style="1" customWidth="1"/>
    <col min="4" max="4" width="24.28515625" style="1" customWidth="1"/>
    <col min="5" max="5" width="61.7109375" style="5" customWidth="1"/>
    <col min="6" max="6" width="11" style="1" customWidth="1"/>
    <col min="7" max="9" width="18.85546875" style="1" customWidth="1"/>
    <col min="10" max="10" width="17.5703125" style="1" customWidth="1"/>
    <col min="11" max="11" width="15.42578125" style="1" customWidth="1"/>
    <col min="12" max="16384" width="9.140625" style="1"/>
  </cols>
  <sheetData>
    <row r="2" spans="1:11" x14ac:dyDescent="0.25">
      <c r="A2" s="12"/>
      <c r="B2" s="92" t="s">
        <v>114</v>
      </c>
      <c r="C2" s="92"/>
      <c r="D2" s="92"/>
      <c r="E2" s="92"/>
      <c r="F2" s="13"/>
      <c r="G2" s="13"/>
      <c r="H2" s="13"/>
      <c r="I2" s="13"/>
    </row>
    <row r="3" spans="1:11" x14ac:dyDescent="0.25">
      <c r="A3" s="13"/>
      <c r="B3" s="13"/>
      <c r="D3" s="13"/>
      <c r="E3" s="13"/>
      <c r="F3" s="13"/>
      <c r="G3" s="13"/>
      <c r="H3" s="13"/>
      <c r="I3" s="13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9"/>
      <c r="B6" s="9"/>
      <c r="D6" s="9"/>
      <c r="E6" s="26"/>
      <c r="F6" s="9"/>
      <c r="G6" s="27"/>
      <c r="H6" s="27"/>
      <c r="I6" s="27"/>
    </row>
    <row r="7" spans="1:11" s="55" customFormat="1" x14ac:dyDescent="0.25">
      <c r="A7" s="4">
        <v>10</v>
      </c>
      <c r="B7" s="46" t="s">
        <v>138</v>
      </c>
      <c r="C7" s="55" t="s">
        <v>139</v>
      </c>
      <c r="D7" s="50" t="s">
        <v>101</v>
      </c>
      <c r="E7" s="56" t="s">
        <v>137</v>
      </c>
      <c r="F7" s="52" t="s">
        <v>8</v>
      </c>
      <c r="G7" s="55">
        <v>1.165</v>
      </c>
      <c r="H7" s="55">
        <v>728174.99999999988</v>
      </c>
      <c r="I7" s="53">
        <f>H7*G7</f>
        <v>848323.87499999988</v>
      </c>
      <c r="J7" s="57">
        <f t="shared" ref="J7" si="0">H7/1.0498</f>
        <v>693632.12040388631</v>
      </c>
      <c r="K7" s="58">
        <f t="shared" ref="K7" si="1">J7*G7</f>
        <v>808081.4202705276</v>
      </c>
    </row>
    <row r="8" spans="1:11" s="55" customFormat="1" x14ac:dyDescent="0.25">
      <c r="A8" s="4">
        <v>11</v>
      </c>
      <c r="B8" s="46" t="s">
        <v>1162</v>
      </c>
      <c r="C8" s="55" t="s">
        <v>139</v>
      </c>
      <c r="D8" s="50" t="s">
        <v>101</v>
      </c>
      <c r="E8" s="56" t="s">
        <v>1163</v>
      </c>
      <c r="F8" s="48" t="s">
        <v>6</v>
      </c>
      <c r="G8" s="55">
        <v>140</v>
      </c>
      <c r="H8" s="55">
        <v>136.5</v>
      </c>
      <c r="I8" s="53">
        <f t="shared" ref="I8" si="2">H8*G8</f>
        <v>19110</v>
      </c>
      <c r="J8" s="57">
        <f t="shared" ref="J8" si="3">H8/1.0498</f>
        <v>130.02476662221375</v>
      </c>
      <c r="K8" s="58">
        <f t="shared" ref="K8" si="4">J8*G8</f>
        <v>18203.467327109924</v>
      </c>
    </row>
    <row r="11" spans="1:11" x14ac:dyDescent="0.25">
      <c r="K11" s="1">
        <f>SUM(K7:K8)</f>
        <v>826284.88759763748</v>
      </c>
    </row>
  </sheetData>
  <autoFilter ref="A6:K8"/>
  <mergeCells count="1">
    <mergeCell ref="B2:E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8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E23" sqref="E23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12.42578125" style="1" customWidth="1"/>
    <col min="4" max="4" width="24.28515625" style="1" customWidth="1"/>
    <col min="5" max="5" width="60.85546875" style="5" customWidth="1"/>
    <col min="6" max="6" width="11" style="1" customWidth="1"/>
    <col min="7" max="9" width="18.85546875" style="1" customWidth="1"/>
    <col min="10" max="10" width="18.140625" style="1" customWidth="1"/>
    <col min="11" max="11" width="19.5703125" style="1" customWidth="1"/>
    <col min="12" max="16384" width="9.140625" style="1"/>
  </cols>
  <sheetData>
    <row r="2" spans="1:11" x14ac:dyDescent="0.25">
      <c r="A2" s="12"/>
      <c r="B2" s="92" t="s">
        <v>115</v>
      </c>
      <c r="C2" s="92"/>
      <c r="D2" s="92"/>
      <c r="E2" s="92"/>
      <c r="F2" s="8"/>
      <c r="G2" s="8"/>
      <c r="H2" s="8"/>
      <c r="I2" s="8"/>
    </row>
    <row r="3" spans="1:11" x14ac:dyDescent="0.25">
      <c r="A3" s="8"/>
      <c r="B3" s="8"/>
      <c r="D3" s="8"/>
      <c r="E3" s="8"/>
      <c r="F3" s="8"/>
      <c r="G3" s="8"/>
      <c r="H3" s="8"/>
      <c r="I3" s="8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23"/>
      <c r="H6" s="23"/>
      <c r="I6" s="23"/>
      <c r="J6" s="3"/>
      <c r="K6" s="3"/>
    </row>
    <row r="7" spans="1:11" s="55" customFormat="1" x14ac:dyDescent="0.25">
      <c r="A7" s="4">
        <v>6</v>
      </c>
      <c r="B7" s="47" t="s">
        <v>135</v>
      </c>
      <c r="C7" s="49" t="s">
        <v>43</v>
      </c>
      <c r="D7" s="50" t="s">
        <v>21</v>
      </c>
      <c r="E7" s="51" t="s">
        <v>136</v>
      </c>
      <c r="F7" s="52" t="s">
        <v>6</v>
      </c>
      <c r="G7" s="53">
        <v>120</v>
      </c>
      <c r="H7" s="53">
        <f>I7/120*1000*1.05</f>
        <v>27.534850000000002</v>
      </c>
      <c r="I7" s="53">
        <v>3.1468400000000001</v>
      </c>
      <c r="J7" s="54">
        <f t="shared" ref="J7" si="0">H7/1.0498</f>
        <v>26.228662602400458</v>
      </c>
      <c r="K7" s="54">
        <f t="shared" ref="K7" si="1">J7*G7</f>
        <v>3147.4395122880551</v>
      </c>
    </row>
    <row r="8" spans="1:11" s="55" customFormat="1" x14ac:dyDescent="0.25">
      <c r="A8" s="4">
        <v>35</v>
      </c>
      <c r="B8" s="46" t="s">
        <v>4091</v>
      </c>
      <c r="C8" s="49" t="s">
        <v>43</v>
      </c>
      <c r="D8" s="50" t="s">
        <v>21</v>
      </c>
      <c r="E8" s="56" t="s">
        <v>4099</v>
      </c>
      <c r="F8" s="61" t="s">
        <v>6</v>
      </c>
      <c r="G8" s="71">
        <v>0.89134344262295084</v>
      </c>
      <c r="H8" s="71">
        <v>1371.6702631578949</v>
      </c>
      <c r="I8" s="71">
        <v>3.1468400000000001</v>
      </c>
      <c r="J8" s="71">
        <f t="shared" ref="J8" si="2">H8/1.0498</f>
        <v>1306.6015080566724</v>
      </c>
      <c r="K8" s="71">
        <f t="shared" ref="K8:K15" si="3">J8*G8</f>
        <v>1164.6306863275736</v>
      </c>
    </row>
    <row r="9" spans="1:11" s="55" customFormat="1" x14ac:dyDescent="0.25">
      <c r="A9" s="4">
        <v>36</v>
      </c>
      <c r="B9" s="46" t="s">
        <v>4092</v>
      </c>
      <c r="C9" s="49" t="s">
        <v>43</v>
      </c>
      <c r="D9" s="50" t="s">
        <v>21</v>
      </c>
      <c r="E9" s="56" t="s">
        <v>4100</v>
      </c>
      <c r="F9" s="61" t="s">
        <v>6</v>
      </c>
      <c r="G9" s="71">
        <v>5.4928874316940011</v>
      </c>
      <c r="H9" s="71">
        <v>1080.8181791044778</v>
      </c>
      <c r="I9" s="71">
        <v>4.1468400000000001</v>
      </c>
      <c r="J9" s="71">
        <f t="shared" ref="J9:J15" si="4">H9/1.0498</f>
        <v>1029.5467509091995</v>
      </c>
      <c r="K9" s="71">
        <f t="shared" si="3"/>
        <v>5655.1844084105369</v>
      </c>
    </row>
    <row r="10" spans="1:11" s="55" customFormat="1" x14ac:dyDescent="0.25">
      <c r="A10" s="4">
        <v>37</v>
      </c>
      <c r="B10" s="46" t="s">
        <v>4093</v>
      </c>
      <c r="C10" s="49" t="s">
        <v>43</v>
      </c>
      <c r="D10" s="50" t="s">
        <v>21</v>
      </c>
      <c r="E10" s="56" t="s">
        <v>4101</v>
      </c>
      <c r="F10" s="61" t="s">
        <v>6</v>
      </c>
      <c r="G10" s="71">
        <v>12.557252459016397</v>
      </c>
      <c r="H10" s="71">
        <v>41.773911290322587</v>
      </c>
      <c r="I10" s="71">
        <v>5.1468400000000001</v>
      </c>
      <c r="J10" s="71">
        <f t="shared" si="4"/>
        <v>39.792256896859008</v>
      </c>
      <c r="K10" s="71">
        <f t="shared" si="3"/>
        <v>499.68141576789498</v>
      </c>
    </row>
    <row r="11" spans="1:11" s="55" customFormat="1" x14ac:dyDescent="0.25">
      <c r="A11" s="4">
        <v>38</v>
      </c>
      <c r="B11" s="46" t="s">
        <v>4094</v>
      </c>
      <c r="C11" s="49" t="s">
        <v>43</v>
      </c>
      <c r="D11" s="50" t="s">
        <v>21</v>
      </c>
      <c r="E11" s="56" t="s">
        <v>4102</v>
      </c>
      <c r="F11" s="61" t="s">
        <v>6</v>
      </c>
      <c r="G11" s="71">
        <v>20.298360655737707</v>
      </c>
      <c r="H11" s="71">
        <v>1113.8399999999999</v>
      </c>
      <c r="I11" s="71">
        <v>6.1468400000000001</v>
      </c>
      <c r="J11" s="71">
        <f t="shared" si="4"/>
        <v>1061.0020956372641</v>
      </c>
      <c r="K11" s="71">
        <f t="shared" si="3"/>
        <v>21536.603193738698</v>
      </c>
    </row>
    <row r="12" spans="1:11" s="55" customFormat="1" x14ac:dyDescent="0.25">
      <c r="A12" s="4">
        <v>39</v>
      </c>
      <c r="B12" s="46" t="s">
        <v>4095</v>
      </c>
      <c r="C12" s="49" t="s">
        <v>43</v>
      </c>
      <c r="D12" s="50" t="s">
        <v>21</v>
      </c>
      <c r="E12" s="56" t="s">
        <v>4103</v>
      </c>
      <c r="F12" s="61" t="s">
        <v>6</v>
      </c>
      <c r="G12" s="71">
        <v>21.507259562841533</v>
      </c>
      <c r="H12" s="71">
        <v>1014.1506465517242</v>
      </c>
      <c r="I12" s="71">
        <v>7.1468400000000001</v>
      </c>
      <c r="J12" s="71">
        <f t="shared" si="4"/>
        <v>966.04176657622804</v>
      </c>
      <c r="K12" s="71">
        <f t="shared" si="3"/>
        <v>20776.911022300908</v>
      </c>
    </row>
    <row r="13" spans="1:11" s="55" customFormat="1" x14ac:dyDescent="0.25">
      <c r="A13" s="4">
        <v>40</v>
      </c>
      <c r="B13" s="46" t="s">
        <v>4096</v>
      </c>
      <c r="C13" s="49" t="s">
        <v>43</v>
      </c>
      <c r="D13" s="50" t="s">
        <v>21</v>
      </c>
      <c r="E13" s="56" t="s">
        <v>4104</v>
      </c>
      <c r="F13" s="61" t="s">
        <v>6</v>
      </c>
      <c r="G13" s="71">
        <v>22</v>
      </c>
      <c r="H13" s="71">
        <v>232.88856818181819</v>
      </c>
      <c r="I13" s="71">
        <v>8.1468399999999992</v>
      </c>
      <c r="J13" s="71">
        <f t="shared" si="4"/>
        <v>221.84089177159285</v>
      </c>
      <c r="K13" s="71">
        <f t="shared" si="3"/>
        <v>4880.4996189750427</v>
      </c>
    </row>
    <row r="14" spans="1:11" s="55" customFormat="1" x14ac:dyDescent="0.25">
      <c r="A14" s="4">
        <v>41</v>
      </c>
      <c r="B14" s="46" t="s">
        <v>4097</v>
      </c>
      <c r="C14" s="49" t="s">
        <v>43</v>
      </c>
      <c r="D14" s="50" t="s">
        <v>21</v>
      </c>
      <c r="E14" s="56" t="s">
        <v>4105</v>
      </c>
      <c r="F14" s="61" t="s">
        <v>6</v>
      </c>
      <c r="G14" s="71">
        <v>35.005311049887169</v>
      </c>
      <c r="H14" s="71">
        <v>641.90749347258475</v>
      </c>
      <c r="I14" s="71">
        <v>9.1468399999999992</v>
      </c>
      <c r="J14" s="71">
        <f t="shared" si="4"/>
        <v>611.45693796207343</v>
      </c>
      <c r="K14" s="71">
        <f t="shared" si="3"/>
        <v>21404.240306973941</v>
      </c>
    </row>
    <row r="15" spans="1:11" s="55" customFormat="1" x14ac:dyDescent="0.25">
      <c r="A15" s="4">
        <v>42</v>
      </c>
      <c r="B15" s="46" t="s">
        <v>4098</v>
      </c>
      <c r="C15" s="49" t="s">
        <v>43</v>
      </c>
      <c r="D15" s="50" t="s">
        <v>21</v>
      </c>
      <c r="E15" s="56" t="s">
        <v>4106</v>
      </c>
      <c r="F15" s="61" t="s">
        <v>6</v>
      </c>
      <c r="G15" s="71">
        <v>200</v>
      </c>
      <c r="H15" s="71">
        <v>0.10500000000000001</v>
      </c>
      <c r="I15" s="71">
        <v>10.146839999999999</v>
      </c>
      <c r="J15" s="71">
        <f t="shared" si="4"/>
        <v>0.10001905124785673</v>
      </c>
      <c r="K15" s="71">
        <f t="shared" si="3"/>
        <v>20.003810249571348</v>
      </c>
    </row>
    <row r="18" spans="11:11" x14ac:dyDescent="0.25">
      <c r="K18" s="20">
        <f>SUM(K7:K16)</f>
        <v>79085.193975032234</v>
      </c>
    </row>
  </sheetData>
  <autoFilter ref="A6:K15"/>
  <mergeCells count="1">
    <mergeCell ref="B2:E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47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7" sqref="A7:XFD154"/>
    </sheetView>
  </sheetViews>
  <sheetFormatPr defaultColWidth="9.140625" defaultRowHeight="15.75" x14ac:dyDescent="0.25"/>
  <cols>
    <col min="1" max="1" width="9.140625" style="1"/>
    <col min="2" max="2" width="16.7109375" style="1" customWidth="1"/>
    <col min="3" max="3" width="27.85546875" style="1" customWidth="1"/>
    <col min="4" max="4" width="19.42578125" style="1" customWidth="1"/>
    <col min="5" max="5" width="69.28515625" style="5" customWidth="1"/>
    <col min="6" max="6" width="11" style="1" customWidth="1"/>
    <col min="7" max="9" width="18.85546875" style="1" customWidth="1"/>
    <col min="10" max="10" width="17.85546875" style="1" customWidth="1"/>
    <col min="11" max="11" width="15" style="1" customWidth="1"/>
    <col min="12" max="16384" width="9.140625" style="1"/>
  </cols>
  <sheetData>
    <row r="2" spans="1:11" x14ac:dyDescent="0.25">
      <c r="A2" s="92" t="s">
        <v>116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23"/>
      <c r="H6" s="23"/>
      <c r="I6" s="23"/>
      <c r="J6" s="3"/>
      <c r="K6" s="3"/>
    </row>
    <row r="7" spans="1:11" x14ac:dyDescent="0.25">
      <c r="A7" s="4">
        <v>528</v>
      </c>
      <c r="B7" s="46" t="s">
        <v>170</v>
      </c>
      <c r="C7" s="59" t="s">
        <v>43</v>
      </c>
      <c r="D7" s="61" t="s">
        <v>11</v>
      </c>
      <c r="E7" s="56" t="s">
        <v>201</v>
      </c>
      <c r="F7" s="62" t="s">
        <v>5</v>
      </c>
      <c r="G7" s="63">
        <v>8.0000000000000002E-3</v>
      </c>
      <c r="H7" s="63">
        <v>1.3125</v>
      </c>
      <c r="I7" s="63">
        <f t="shared" ref="I7:I38" si="0">H7*G7</f>
        <v>1.0500000000000001E-2</v>
      </c>
      <c r="J7" s="63">
        <f t="shared" ref="J7" si="1">H7/1.0498</f>
        <v>1.250238140598209</v>
      </c>
      <c r="K7" s="63">
        <f t="shared" ref="K7:K38" si="2">J7*G7</f>
        <v>1.0001905124785673E-2</v>
      </c>
    </row>
    <row r="8" spans="1:11" x14ac:dyDescent="0.25">
      <c r="A8" s="4">
        <v>529</v>
      </c>
      <c r="B8" s="46" t="s">
        <v>171</v>
      </c>
      <c r="C8" s="59" t="s">
        <v>43</v>
      </c>
      <c r="D8" s="61" t="s">
        <v>11</v>
      </c>
      <c r="E8" s="56" t="s">
        <v>202</v>
      </c>
      <c r="F8" s="62" t="s">
        <v>6</v>
      </c>
      <c r="G8" s="63">
        <v>0.111</v>
      </c>
      <c r="H8" s="63">
        <v>12.202702702702705</v>
      </c>
      <c r="I8" s="63">
        <f t="shared" si="0"/>
        <v>1.3545000000000003</v>
      </c>
      <c r="J8" s="63">
        <f t="shared" ref="J8:J34" si="3">H8/1.0498</f>
        <v>11.62383568556173</v>
      </c>
      <c r="K8" s="63">
        <f t="shared" si="2"/>
        <v>1.2902457610973521</v>
      </c>
    </row>
    <row r="9" spans="1:11" x14ac:dyDescent="0.25">
      <c r="A9" s="4">
        <v>530</v>
      </c>
      <c r="B9" s="46" t="s">
        <v>172</v>
      </c>
      <c r="C9" s="59" t="s">
        <v>43</v>
      </c>
      <c r="D9" s="61" t="s">
        <v>11</v>
      </c>
      <c r="E9" s="56" t="s">
        <v>203</v>
      </c>
      <c r="F9" s="62" t="s">
        <v>6</v>
      </c>
      <c r="G9" s="63">
        <v>0.6</v>
      </c>
      <c r="H9" s="63">
        <v>0.105</v>
      </c>
      <c r="I9" s="63">
        <f t="shared" si="0"/>
        <v>6.3E-2</v>
      </c>
      <c r="J9" s="63">
        <f t="shared" si="3"/>
        <v>0.10001905124785672</v>
      </c>
      <c r="K9" s="63">
        <f t="shared" si="2"/>
        <v>6.0011430748714026E-2</v>
      </c>
    </row>
    <row r="10" spans="1:11" x14ac:dyDescent="0.25">
      <c r="A10" s="4">
        <v>531</v>
      </c>
      <c r="B10" s="46" t="s">
        <v>173</v>
      </c>
      <c r="C10" s="59" t="s">
        <v>43</v>
      </c>
      <c r="D10" s="61" t="s">
        <v>11</v>
      </c>
      <c r="E10" s="56" t="s">
        <v>204</v>
      </c>
      <c r="F10" s="62" t="s">
        <v>5</v>
      </c>
      <c r="G10" s="63">
        <v>4</v>
      </c>
      <c r="H10" s="63">
        <v>200.26650000000001</v>
      </c>
      <c r="I10" s="63">
        <f t="shared" si="0"/>
        <v>801.06600000000003</v>
      </c>
      <c r="J10" s="63">
        <f t="shared" si="3"/>
        <v>190.76633644503715</v>
      </c>
      <c r="K10" s="63">
        <f t="shared" si="2"/>
        <v>763.06534578014862</v>
      </c>
    </row>
    <row r="11" spans="1:11" x14ac:dyDescent="0.25">
      <c r="A11" s="4">
        <v>532</v>
      </c>
      <c r="B11" s="46" t="s">
        <v>174</v>
      </c>
      <c r="C11" s="59" t="s">
        <v>43</v>
      </c>
      <c r="D11" s="61" t="s">
        <v>11</v>
      </c>
      <c r="E11" s="56" t="s">
        <v>205</v>
      </c>
      <c r="F11" s="62" t="s">
        <v>5</v>
      </c>
      <c r="G11" s="63">
        <v>7.5612021857923501</v>
      </c>
      <c r="H11" s="63">
        <v>279.17189999999999</v>
      </c>
      <c r="I11" s="63">
        <f t="shared" si="0"/>
        <v>2110.8751804918033</v>
      </c>
      <c r="J11" s="63">
        <f t="shared" si="3"/>
        <v>265.92865307677653</v>
      </c>
      <c r="K11" s="63">
        <f t="shared" si="2"/>
        <v>2010.7403129089382</v>
      </c>
    </row>
    <row r="12" spans="1:11" x14ac:dyDescent="0.25">
      <c r="A12" s="4">
        <v>533</v>
      </c>
      <c r="B12" s="46" t="s">
        <v>175</v>
      </c>
      <c r="C12" s="59" t="s">
        <v>43</v>
      </c>
      <c r="D12" s="61" t="s">
        <v>11</v>
      </c>
      <c r="E12" s="56" t="s">
        <v>206</v>
      </c>
      <c r="F12" s="62" t="s">
        <v>5</v>
      </c>
      <c r="G12" s="63">
        <v>7.5612021857923501</v>
      </c>
      <c r="H12" s="63">
        <v>273.87044999999995</v>
      </c>
      <c r="I12" s="63">
        <f t="shared" si="0"/>
        <v>2070.7898451639339</v>
      </c>
      <c r="J12" s="63">
        <f t="shared" si="3"/>
        <v>260.87869117927215</v>
      </c>
      <c r="K12" s="63">
        <f t="shared" si="2"/>
        <v>1972.5565299713601</v>
      </c>
    </row>
    <row r="13" spans="1:11" x14ac:dyDescent="0.25">
      <c r="A13" s="4">
        <v>534</v>
      </c>
      <c r="B13" s="46" t="s">
        <v>176</v>
      </c>
      <c r="C13" s="59" t="s">
        <v>43</v>
      </c>
      <c r="D13" s="61" t="s">
        <v>11</v>
      </c>
      <c r="E13" s="56" t="s">
        <v>207</v>
      </c>
      <c r="F13" s="62" t="s">
        <v>5</v>
      </c>
      <c r="G13" s="63">
        <v>8</v>
      </c>
      <c r="H13" s="63">
        <v>127.869</v>
      </c>
      <c r="I13" s="63">
        <f t="shared" si="0"/>
        <v>1022.952</v>
      </c>
      <c r="J13" s="63">
        <f t="shared" si="3"/>
        <v>121.80320060963993</v>
      </c>
      <c r="K13" s="63">
        <f t="shared" si="2"/>
        <v>974.42560487711944</v>
      </c>
    </row>
    <row r="14" spans="1:11" x14ac:dyDescent="0.25">
      <c r="A14" s="4">
        <v>535</v>
      </c>
      <c r="B14" s="46" t="s">
        <v>177</v>
      </c>
      <c r="C14" s="59" t="s">
        <v>43</v>
      </c>
      <c r="D14" s="61" t="s">
        <v>11</v>
      </c>
      <c r="E14" s="56" t="s">
        <v>208</v>
      </c>
      <c r="F14" s="62" t="s">
        <v>5</v>
      </c>
      <c r="G14" s="63">
        <v>8</v>
      </c>
      <c r="H14" s="63">
        <v>0.10500000000000001</v>
      </c>
      <c r="I14" s="63">
        <f t="shared" si="0"/>
        <v>0.84000000000000008</v>
      </c>
      <c r="J14" s="63">
        <f t="shared" si="3"/>
        <v>0.10001905124785673</v>
      </c>
      <c r="K14" s="63">
        <f t="shared" si="2"/>
        <v>0.80015240998285386</v>
      </c>
    </row>
    <row r="15" spans="1:11" x14ac:dyDescent="0.25">
      <c r="A15" s="4">
        <v>536</v>
      </c>
      <c r="B15" s="46" t="s">
        <v>178</v>
      </c>
      <c r="C15" s="59" t="s">
        <v>43</v>
      </c>
      <c r="D15" s="61" t="s">
        <v>11</v>
      </c>
      <c r="E15" s="56" t="s">
        <v>209</v>
      </c>
      <c r="F15" s="62" t="s">
        <v>6</v>
      </c>
      <c r="G15" s="63">
        <v>10</v>
      </c>
      <c r="H15" s="63">
        <v>344.01641802876259</v>
      </c>
      <c r="I15" s="63">
        <f t="shared" si="0"/>
        <v>3440.1641802876256</v>
      </c>
      <c r="J15" s="63">
        <f t="shared" si="3"/>
        <v>327.69710233259912</v>
      </c>
      <c r="K15" s="63">
        <f t="shared" si="2"/>
        <v>3276.9710233259912</v>
      </c>
    </row>
    <row r="16" spans="1:11" x14ac:dyDescent="0.25">
      <c r="A16" s="4">
        <v>537</v>
      </c>
      <c r="B16" s="46" t="s">
        <v>179</v>
      </c>
      <c r="C16" s="59" t="s">
        <v>43</v>
      </c>
      <c r="D16" s="61" t="s">
        <v>11</v>
      </c>
      <c r="E16" s="56" t="s">
        <v>210</v>
      </c>
      <c r="F16" s="62" t="s">
        <v>5</v>
      </c>
      <c r="G16" s="63">
        <v>16</v>
      </c>
      <c r="H16" s="63">
        <v>159.92025000000001</v>
      </c>
      <c r="I16" s="63">
        <f t="shared" si="0"/>
        <v>2558.7240000000002</v>
      </c>
      <c r="J16" s="63">
        <f t="shared" si="3"/>
        <v>152.33401600304819</v>
      </c>
      <c r="K16" s="63">
        <f t="shared" si="2"/>
        <v>2437.3442560487711</v>
      </c>
    </row>
    <row r="17" spans="1:11" x14ac:dyDescent="0.25">
      <c r="A17" s="4">
        <v>538</v>
      </c>
      <c r="B17" s="46" t="s">
        <v>180</v>
      </c>
      <c r="C17" s="59" t="s">
        <v>43</v>
      </c>
      <c r="D17" s="61" t="s">
        <v>11</v>
      </c>
      <c r="E17" s="56" t="s">
        <v>211</v>
      </c>
      <c r="F17" s="62" t="s">
        <v>5</v>
      </c>
      <c r="G17" s="63">
        <v>16</v>
      </c>
      <c r="H17" s="63">
        <v>101.997</v>
      </c>
      <c r="I17" s="63">
        <f t="shared" si="0"/>
        <v>1631.952</v>
      </c>
      <c r="J17" s="63">
        <f t="shared" si="3"/>
        <v>97.158506382168028</v>
      </c>
      <c r="K17" s="63">
        <f t="shared" si="2"/>
        <v>1554.5361021146884</v>
      </c>
    </row>
    <row r="18" spans="1:11" x14ac:dyDescent="0.25">
      <c r="A18" s="4">
        <v>539</v>
      </c>
      <c r="B18" s="46" t="s">
        <v>181</v>
      </c>
      <c r="C18" s="59" t="s">
        <v>43</v>
      </c>
      <c r="D18" s="61" t="s">
        <v>11</v>
      </c>
      <c r="E18" s="56" t="s">
        <v>212</v>
      </c>
      <c r="F18" s="62" t="s">
        <v>5</v>
      </c>
      <c r="G18" s="63">
        <v>20</v>
      </c>
      <c r="H18" s="63">
        <v>8.2955249999999996</v>
      </c>
      <c r="I18" s="63">
        <f t="shared" si="0"/>
        <v>165.91049999999998</v>
      </c>
      <c r="J18" s="63">
        <f t="shared" si="3"/>
        <v>7.9020051438369201</v>
      </c>
      <c r="K18" s="63">
        <f t="shared" si="2"/>
        <v>158.04010287673839</v>
      </c>
    </row>
    <row r="19" spans="1:11" x14ac:dyDescent="0.25">
      <c r="A19" s="4">
        <v>540</v>
      </c>
      <c r="B19" s="46" t="s">
        <v>182</v>
      </c>
      <c r="C19" s="59" t="s">
        <v>43</v>
      </c>
      <c r="D19" s="61" t="s">
        <v>11</v>
      </c>
      <c r="E19" s="56" t="s">
        <v>213</v>
      </c>
      <c r="F19" s="62" t="s">
        <v>5</v>
      </c>
      <c r="G19" s="63">
        <v>20</v>
      </c>
      <c r="H19" s="63">
        <v>0.10500000000000001</v>
      </c>
      <c r="I19" s="63">
        <f t="shared" si="0"/>
        <v>2.1</v>
      </c>
      <c r="J19" s="63">
        <f t="shared" si="3"/>
        <v>0.10001905124785673</v>
      </c>
      <c r="K19" s="63">
        <f t="shared" si="2"/>
        <v>2.0003810249571345</v>
      </c>
    </row>
    <row r="20" spans="1:11" x14ac:dyDescent="0.25">
      <c r="A20" s="4">
        <v>541</v>
      </c>
      <c r="B20" s="46" t="s">
        <v>183</v>
      </c>
      <c r="C20" s="59" t="s">
        <v>43</v>
      </c>
      <c r="D20" s="61" t="s">
        <v>11</v>
      </c>
      <c r="E20" s="56" t="s">
        <v>214</v>
      </c>
      <c r="F20" s="62" t="s">
        <v>5</v>
      </c>
      <c r="G20" s="63">
        <v>24</v>
      </c>
      <c r="H20" s="63">
        <v>184.67400000000001</v>
      </c>
      <c r="I20" s="63">
        <f t="shared" si="0"/>
        <v>4432.1760000000004</v>
      </c>
      <c r="J20" s="63">
        <f t="shared" si="3"/>
        <v>175.91350733473041</v>
      </c>
      <c r="K20" s="63">
        <f t="shared" si="2"/>
        <v>4221.9241760335299</v>
      </c>
    </row>
    <row r="21" spans="1:11" x14ac:dyDescent="0.25">
      <c r="A21" s="4">
        <v>542</v>
      </c>
      <c r="B21" s="46" t="s">
        <v>184</v>
      </c>
      <c r="C21" s="59" t="s">
        <v>43</v>
      </c>
      <c r="D21" s="61" t="s">
        <v>11</v>
      </c>
      <c r="E21" s="56" t="s">
        <v>215</v>
      </c>
      <c r="F21" s="62" t="s">
        <v>5</v>
      </c>
      <c r="G21" s="63">
        <v>27</v>
      </c>
      <c r="H21" s="63">
        <v>99.82350000000001</v>
      </c>
      <c r="I21" s="63">
        <f t="shared" si="0"/>
        <v>2695.2345000000005</v>
      </c>
      <c r="J21" s="63">
        <f t="shared" si="3"/>
        <v>95.088112021337395</v>
      </c>
      <c r="K21" s="63">
        <f t="shared" si="2"/>
        <v>2567.3790245761097</v>
      </c>
    </row>
    <row r="22" spans="1:11" x14ac:dyDescent="0.25">
      <c r="A22" s="4">
        <v>543</v>
      </c>
      <c r="B22" s="46" t="s">
        <v>185</v>
      </c>
      <c r="C22" s="59" t="s">
        <v>43</v>
      </c>
      <c r="D22" s="61" t="s">
        <v>11</v>
      </c>
      <c r="E22" s="56" t="s">
        <v>39</v>
      </c>
      <c r="F22" s="62" t="s">
        <v>5</v>
      </c>
      <c r="G22" s="63">
        <v>38</v>
      </c>
      <c r="H22" s="63">
        <v>0.62723684210526298</v>
      </c>
      <c r="I22" s="63">
        <f t="shared" si="0"/>
        <v>23.834999999999994</v>
      </c>
      <c r="J22" s="63">
        <f t="shared" si="3"/>
        <v>0.59748222719114397</v>
      </c>
      <c r="K22" s="63">
        <f t="shared" si="2"/>
        <v>22.704324633263472</v>
      </c>
    </row>
    <row r="23" spans="1:11" x14ac:dyDescent="0.25">
      <c r="A23" s="4">
        <v>544</v>
      </c>
      <c r="B23" s="46" t="s">
        <v>186</v>
      </c>
      <c r="C23" s="59" t="s">
        <v>43</v>
      </c>
      <c r="D23" s="61" t="s">
        <v>11</v>
      </c>
      <c r="E23" s="56" t="s">
        <v>216</v>
      </c>
      <c r="F23" s="62" t="s">
        <v>5</v>
      </c>
      <c r="G23" s="63">
        <v>40</v>
      </c>
      <c r="H23" s="63">
        <v>114.25049999999999</v>
      </c>
      <c r="I23" s="63">
        <f t="shared" si="0"/>
        <v>4570.0199999999995</v>
      </c>
      <c r="J23" s="63">
        <f t="shared" si="3"/>
        <v>108.83072966279289</v>
      </c>
      <c r="K23" s="63">
        <f t="shared" si="2"/>
        <v>4353.2291865117159</v>
      </c>
    </row>
    <row r="24" spans="1:11" x14ac:dyDescent="0.25">
      <c r="A24" s="4">
        <v>545</v>
      </c>
      <c r="B24" s="46" t="s">
        <v>186</v>
      </c>
      <c r="C24" s="59" t="s">
        <v>43</v>
      </c>
      <c r="D24" s="61" t="s">
        <v>11</v>
      </c>
      <c r="E24" s="56" t="s">
        <v>216</v>
      </c>
      <c r="F24" s="62" t="s">
        <v>5</v>
      </c>
      <c r="G24" s="63">
        <v>40</v>
      </c>
      <c r="H24" s="63">
        <v>114.9978375</v>
      </c>
      <c r="I24" s="63">
        <f t="shared" si="0"/>
        <v>4599.9135000000006</v>
      </c>
      <c r="J24" s="63">
        <f t="shared" si="3"/>
        <v>109.54261526004953</v>
      </c>
      <c r="K24" s="63">
        <f t="shared" si="2"/>
        <v>4381.704610401981</v>
      </c>
    </row>
    <row r="25" spans="1:11" x14ac:dyDescent="0.25">
      <c r="A25" s="4">
        <v>546</v>
      </c>
      <c r="B25" s="46" t="s">
        <v>187</v>
      </c>
      <c r="C25" s="59" t="s">
        <v>43</v>
      </c>
      <c r="D25" s="61" t="s">
        <v>11</v>
      </c>
      <c r="E25" s="56" t="s">
        <v>217</v>
      </c>
      <c r="F25" s="62" t="s">
        <v>5</v>
      </c>
      <c r="G25" s="63">
        <v>50</v>
      </c>
      <c r="H25" s="63">
        <v>206.62648801604354</v>
      </c>
      <c r="I25" s="63">
        <f t="shared" si="0"/>
        <v>10331.324400802177</v>
      </c>
      <c r="J25" s="63">
        <f t="shared" si="3"/>
        <v>196.8246218480125</v>
      </c>
      <c r="K25" s="63">
        <f t="shared" si="2"/>
        <v>9841.2310924006251</v>
      </c>
    </row>
    <row r="26" spans="1:11" x14ac:dyDescent="0.25">
      <c r="A26" s="4">
        <v>547</v>
      </c>
      <c r="B26" s="46" t="s">
        <v>188</v>
      </c>
      <c r="C26" s="59" t="s">
        <v>43</v>
      </c>
      <c r="D26" s="61" t="s">
        <v>11</v>
      </c>
      <c r="E26" s="56" t="s">
        <v>39</v>
      </c>
      <c r="F26" s="62" t="s">
        <v>5</v>
      </c>
      <c r="G26" s="63">
        <v>58</v>
      </c>
      <c r="H26" s="63">
        <v>4.0234571997345731E-2</v>
      </c>
      <c r="I26" s="63">
        <f t="shared" si="0"/>
        <v>2.3336051758460523</v>
      </c>
      <c r="J26" s="63">
        <f t="shared" si="3"/>
        <v>3.8325940176553372E-2</v>
      </c>
      <c r="K26" s="63">
        <f t="shared" si="2"/>
        <v>2.2229045302400956</v>
      </c>
    </row>
    <row r="27" spans="1:11" x14ac:dyDescent="0.25">
      <c r="A27" s="4">
        <v>548</v>
      </c>
      <c r="B27" s="46" t="s">
        <v>189</v>
      </c>
      <c r="C27" s="59" t="s">
        <v>43</v>
      </c>
      <c r="D27" s="61" t="s">
        <v>11</v>
      </c>
      <c r="E27" s="56" t="s">
        <v>218</v>
      </c>
      <c r="F27" s="62" t="s">
        <v>5</v>
      </c>
      <c r="G27" s="63">
        <v>178.78415300546447</v>
      </c>
      <c r="H27" s="63">
        <v>21.707266304347829</v>
      </c>
      <c r="I27" s="63">
        <f t="shared" si="0"/>
        <v>3880.9152202868859</v>
      </c>
      <c r="J27" s="63">
        <f t="shared" si="3"/>
        <v>20.677525532813707</v>
      </c>
      <c r="K27" s="63">
        <f t="shared" si="2"/>
        <v>3696.8138886329643</v>
      </c>
    </row>
    <row r="28" spans="1:11" x14ac:dyDescent="0.25">
      <c r="A28" s="4">
        <v>549</v>
      </c>
      <c r="B28" s="46" t="s">
        <v>190</v>
      </c>
      <c r="C28" s="59" t="s">
        <v>43</v>
      </c>
      <c r="D28" s="61" t="s">
        <v>11</v>
      </c>
      <c r="E28" s="56" t="s">
        <v>219</v>
      </c>
      <c r="F28" s="62" t="s">
        <v>5</v>
      </c>
      <c r="G28" s="63">
        <v>214.40800000000002</v>
      </c>
      <c r="H28" s="63">
        <v>38.931677607775406</v>
      </c>
      <c r="I28" s="63">
        <f t="shared" si="0"/>
        <v>8347.263132527909</v>
      </c>
      <c r="J28" s="63">
        <f t="shared" si="3"/>
        <v>37.084851979210711</v>
      </c>
      <c r="K28" s="63">
        <f t="shared" si="2"/>
        <v>7951.2889431586109</v>
      </c>
    </row>
    <row r="29" spans="1:11" x14ac:dyDescent="0.25">
      <c r="A29" s="4">
        <v>550</v>
      </c>
      <c r="B29" s="46" t="s">
        <v>191</v>
      </c>
      <c r="C29" s="59" t="s">
        <v>43</v>
      </c>
      <c r="D29" s="61" t="s">
        <v>11</v>
      </c>
      <c r="E29" s="56" t="s">
        <v>220</v>
      </c>
      <c r="F29" s="62" t="s">
        <v>6</v>
      </c>
      <c r="G29" s="63">
        <v>1321.999</v>
      </c>
      <c r="H29" s="63">
        <v>340.78597033734525</v>
      </c>
      <c r="I29" s="63">
        <f t="shared" si="0"/>
        <v>450518.71200000012</v>
      </c>
      <c r="J29" s="63">
        <f t="shared" si="3"/>
        <v>324.61989934972871</v>
      </c>
      <c r="K29" s="63">
        <f t="shared" si="2"/>
        <v>429147.18232044199</v>
      </c>
    </row>
    <row r="30" spans="1:11" x14ac:dyDescent="0.25">
      <c r="A30" s="4">
        <v>551</v>
      </c>
      <c r="B30" s="46" t="s">
        <v>192</v>
      </c>
      <c r="C30" s="59" t="s">
        <v>43</v>
      </c>
      <c r="D30" s="61" t="s">
        <v>11</v>
      </c>
      <c r="E30" s="56" t="s">
        <v>221</v>
      </c>
      <c r="F30" s="62" t="s">
        <v>5</v>
      </c>
      <c r="G30" s="63">
        <v>1634</v>
      </c>
      <c r="H30" s="63">
        <v>0.10500000000000001</v>
      </c>
      <c r="I30" s="63">
        <f t="shared" si="0"/>
        <v>171.57000000000002</v>
      </c>
      <c r="J30" s="63">
        <f t="shared" si="3"/>
        <v>0.10001905124785673</v>
      </c>
      <c r="K30" s="63">
        <f t="shared" si="2"/>
        <v>163.4311297389979</v>
      </c>
    </row>
    <row r="31" spans="1:11" x14ac:dyDescent="0.25">
      <c r="A31" s="4">
        <v>552</v>
      </c>
      <c r="B31" s="46" t="s">
        <v>193</v>
      </c>
      <c r="C31" s="59" t="s">
        <v>43</v>
      </c>
      <c r="D31" s="61" t="s">
        <v>11</v>
      </c>
      <c r="E31" s="56" t="s">
        <v>222</v>
      </c>
      <c r="F31" s="62" t="s">
        <v>5</v>
      </c>
      <c r="G31" s="63">
        <v>1976.2550000000001</v>
      </c>
      <c r="H31" s="63">
        <v>0.17621890899706769</v>
      </c>
      <c r="I31" s="63">
        <f t="shared" si="0"/>
        <v>348.25350000000003</v>
      </c>
      <c r="J31" s="63">
        <f t="shared" si="3"/>
        <v>0.16785950561732491</v>
      </c>
      <c r="K31" s="63">
        <f t="shared" si="2"/>
        <v>331.73318727376648</v>
      </c>
    </row>
    <row r="32" spans="1:11" x14ac:dyDescent="0.25">
      <c r="A32" s="4">
        <v>553</v>
      </c>
      <c r="B32" s="46" t="s">
        <v>194</v>
      </c>
      <c r="C32" s="59" t="s">
        <v>43</v>
      </c>
      <c r="D32" s="61" t="s">
        <v>11</v>
      </c>
      <c r="E32" s="56" t="s">
        <v>223</v>
      </c>
      <c r="F32" s="62" t="s">
        <v>5</v>
      </c>
      <c r="G32" s="63">
        <v>2152.5190000000002</v>
      </c>
      <c r="H32" s="63">
        <v>72.509577559836302</v>
      </c>
      <c r="I32" s="63">
        <f t="shared" si="0"/>
        <v>156078.2433795213</v>
      </c>
      <c r="J32" s="63">
        <f t="shared" si="3"/>
        <v>69.069896703978188</v>
      </c>
      <c r="K32" s="63">
        <f t="shared" si="2"/>
        <v>148674.26498335044</v>
      </c>
    </row>
    <row r="33" spans="1:11" x14ac:dyDescent="0.25">
      <c r="A33" s="4">
        <v>554</v>
      </c>
      <c r="B33" s="46" t="s">
        <v>195</v>
      </c>
      <c r="C33" s="59" t="s">
        <v>43</v>
      </c>
      <c r="D33" s="61" t="s">
        <v>11</v>
      </c>
      <c r="E33" s="56" t="s">
        <v>224</v>
      </c>
      <c r="F33" s="62" t="s">
        <v>5</v>
      </c>
      <c r="G33" s="63">
        <v>3192</v>
      </c>
      <c r="H33" s="63">
        <v>0.105</v>
      </c>
      <c r="I33" s="63">
        <f t="shared" si="0"/>
        <v>335.15999999999997</v>
      </c>
      <c r="J33" s="63">
        <f t="shared" si="3"/>
        <v>0.10001905124785672</v>
      </c>
      <c r="K33" s="63">
        <f t="shared" si="2"/>
        <v>319.26081158315867</v>
      </c>
    </row>
    <row r="34" spans="1:11" x14ac:dyDescent="0.25">
      <c r="A34" s="4">
        <v>555</v>
      </c>
      <c r="B34" s="46" t="s">
        <v>196</v>
      </c>
      <c r="C34" s="59" t="s">
        <v>43</v>
      </c>
      <c r="D34" s="61" t="s">
        <v>11</v>
      </c>
      <c r="E34" s="56" t="s">
        <v>225</v>
      </c>
      <c r="F34" s="62" t="s">
        <v>5</v>
      </c>
      <c r="G34" s="63">
        <v>4238.5169999999998</v>
      </c>
      <c r="H34" s="63">
        <v>20.266694931269594</v>
      </c>
      <c r="I34" s="63">
        <f t="shared" si="0"/>
        <v>85900.731</v>
      </c>
      <c r="J34" s="63">
        <f t="shared" si="3"/>
        <v>19.305291418622208</v>
      </c>
      <c r="K34" s="63">
        <f t="shared" si="2"/>
        <v>81825.805867784336</v>
      </c>
    </row>
    <row r="35" spans="1:11" x14ac:dyDescent="0.25">
      <c r="A35" s="4">
        <v>556</v>
      </c>
      <c r="B35" s="46" t="s">
        <v>197</v>
      </c>
      <c r="C35" s="59" t="s">
        <v>43</v>
      </c>
      <c r="D35" s="61" t="s">
        <v>11</v>
      </c>
      <c r="E35" s="56" t="s">
        <v>33</v>
      </c>
      <c r="F35" s="62" t="s">
        <v>5</v>
      </c>
      <c r="G35" s="63">
        <v>4263.3469999999998</v>
      </c>
      <c r="H35" s="63">
        <v>14.835608517423122</v>
      </c>
      <c r="I35" s="63">
        <f t="shared" si="0"/>
        <v>63249.347065930313</v>
      </c>
      <c r="J35" s="63">
        <f t="shared" ref="J35:J38" si="4">H35/1.0498</f>
        <v>14.131842748545552</v>
      </c>
      <c r="K35" s="63">
        <f t="shared" si="2"/>
        <v>60248.949386483429</v>
      </c>
    </row>
    <row r="36" spans="1:11" x14ac:dyDescent="0.25">
      <c r="A36" s="4">
        <v>557</v>
      </c>
      <c r="B36" s="46" t="s">
        <v>198</v>
      </c>
      <c r="C36" s="59" t="s">
        <v>43</v>
      </c>
      <c r="D36" s="61" t="s">
        <v>11</v>
      </c>
      <c r="E36" s="56" t="s">
        <v>226</v>
      </c>
      <c r="F36" s="62" t="s">
        <v>5</v>
      </c>
      <c r="G36" s="63">
        <v>4285.6139999999996</v>
      </c>
      <c r="H36" s="63">
        <v>16.869879555181594</v>
      </c>
      <c r="I36" s="63">
        <f t="shared" si="0"/>
        <v>72297.792000000001</v>
      </c>
      <c r="J36" s="63">
        <f t="shared" si="4"/>
        <v>16.069612835951222</v>
      </c>
      <c r="K36" s="63">
        <f t="shared" si="2"/>
        <v>68868.15774433226</v>
      </c>
    </row>
    <row r="37" spans="1:11" x14ac:dyDescent="0.25">
      <c r="A37" s="4">
        <v>558</v>
      </c>
      <c r="B37" s="46" t="s">
        <v>199</v>
      </c>
      <c r="C37" s="59" t="s">
        <v>43</v>
      </c>
      <c r="D37" s="61" t="s">
        <v>11</v>
      </c>
      <c r="E37" s="56" t="s">
        <v>227</v>
      </c>
      <c r="F37" s="62" t="s">
        <v>5</v>
      </c>
      <c r="G37" s="63">
        <v>5970.76</v>
      </c>
      <c r="H37" s="63">
        <v>10.227739935954553</v>
      </c>
      <c r="I37" s="63">
        <f t="shared" si="0"/>
        <v>61067.380500000007</v>
      </c>
      <c r="J37" s="63">
        <f t="shared" si="4"/>
        <v>9.7425604267046602</v>
      </c>
      <c r="K37" s="63">
        <f t="shared" si="2"/>
        <v>58170.490093351116</v>
      </c>
    </row>
    <row r="38" spans="1:11" x14ac:dyDescent="0.25">
      <c r="A38" s="4">
        <v>559</v>
      </c>
      <c r="B38" s="46" t="s">
        <v>200</v>
      </c>
      <c r="C38" s="59" t="s">
        <v>43</v>
      </c>
      <c r="D38" s="61" t="s">
        <v>11</v>
      </c>
      <c r="E38" s="56" t="s">
        <v>228</v>
      </c>
      <c r="F38" s="62" t="s">
        <v>5</v>
      </c>
      <c r="G38" s="63">
        <v>8944</v>
      </c>
      <c r="H38" s="63">
        <v>0.10312281976744185</v>
      </c>
      <c r="I38" s="63">
        <f t="shared" si="0"/>
        <v>922.33049999999992</v>
      </c>
      <c r="J38" s="63">
        <f t="shared" si="4"/>
        <v>9.8230919953745333E-2</v>
      </c>
      <c r="K38" s="63">
        <f t="shared" si="2"/>
        <v>878.57734806629821</v>
      </c>
    </row>
    <row r="39" spans="1:11" x14ac:dyDescent="0.25">
      <c r="A39" s="4">
        <v>560</v>
      </c>
      <c r="B39" s="46" t="s">
        <v>310</v>
      </c>
      <c r="C39" s="59" t="s">
        <v>43</v>
      </c>
      <c r="D39" s="61" t="s">
        <v>11</v>
      </c>
      <c r="E39" s="56" t="s">
        <v>229</v>
      </c>
      <c r="F39" s="62" t="s">
        <v>22</v>
      </c>
      <c r="G39" s="55">
        <v>0.1</v>
      </c>
      <c r="H39" s="55">
        <v>2822.1900000000005</v>
      </c>
      <c r="I39" s="63">
        <f t="shared" ref="I39:I70" si="5">H39*G39</f>
        <v>282.21900000000005</v>
      </c>
      <c r="J39" s="63">
        <f t="shared" ref="J39:J80" si="6">H39/1.0498</f>
        <v>2688.3120594398938</v>
      </c>
      <c r="K39" s="63">
        <f t="shared" ref="K39:K70" si="7">J39*G39</f>
        <v>268.8312059439894</v>
      </c>
    </row>
    <row r="40" spans="1:11" x14ac:dyDescent="0.25">
      <c r="A40" s="4">
        <v>561</v>
      </c>
      <c r="B40" s="46" t="s">
        <v>311</v>
      </c>
      <c r="C40" s="59" t="s">
        <v>43</v>
      </c>
      <c r="D40" s="61" t="s">
        <v>11</v>
      </c>
      <c r="E40" s="56" t="s">
        <v>230</v>
      </c>
      <c r="F40" s="62" t="s">
        <v>5</v>
      </c>
      <c r="G40" s="55">
        <v>11</v>
      </c>
      <c r="H40" s="55">
        <v>18.605999999999998</v>
      </c>
      <c r="I40" s="63">
        <f t="shared" si="5"/>
        <v>204.66599999999997</v>
      </c>
      <c r="J40" s="63">
        <f t="shared" si="6"/>
        <v>17.723375881120209</v>
      </c>
      <c r="K40" s="63">
        <f t="shared" si="7"/>
        <v>194.95713469232228</v>
      </c>
    </row>
    <row r="41" spans="1:11" x14ac:dyDescent="0.25">
      <c r="A41" s="4">
        <v>562</v>
      </c>
      <c r="B41" s="46" t="s">
        <v>312</v>
      </c>
      <c r="C41" s="59" t="s">
        <v>43</v>
      </c>
      <c r="D41" s="61" t="s">
        <v>11</v>
      </c>
      <c r="E41" s="56" t="s">
        <v>231</v>
      </c>
      <c r="F41" s="62" t="s">
        <v>5</v>
      </c>
      <c r="G41" s="55">
        <v>100</v>
      </c>
      <c r="H41" s="55">
        <v>1.6547999999999998</v>
      </c>
      <c r="I41" s="63">
        <f t="shared" si="5"/>
        <v>165.48</v>
      </c>
      <c r="J41" s="63">
        <f t="shared" si="6"/>
        <v>1.5763002476662218</v>
      </c>
      <c r="K41" s="63">
        <f t="shared" si="7"/>
        <v>157.63002476662217</v>
      </c>
    </row>
    <row r="42" spans="1:11" x14ac:dyDescent="0.25">
      <c r="A42" s="4">
        <v>563</v>
      </c>
      <c r="B42" s="46" t="s">
        <v>271</v>
      </c>
      <c r="C42" s="59" t="s">
        <v>43</v>
      </c>
      <c r="D42" s="61" t="s">
        <v>11</v>
      </c>
      <c r="E42" s="56" t="s">
        <v>232</v>
      </c>
      <c r="F42" s="62" t="s">
        <v>5</v>
      </c>
      <c r="G42" s="55">
        <v>100</v>
      </c>
      <c r="H42" s="55">
        <v>4.7578649999999989</v>
      </c>
      <c r="I42" s="63">
        <f t="shared" si="5"/>
        <v>475.78649999999988</v>
      </c>
      <c r="J42" s="63">
        <f t="shared" si="6"/>
        <v>4.5321632691941307</v>
      </c>
      <c r="K42" s="63">
        <f t="shared" si="7"/>
        <v>453.21632691941306</v>
      </c>
    </row>
    <row r="43" spans="1:11" x14ac:dyDescent="0.25">
      <c r="A43" s="4">
        <v>564</v>
      </c>
      <c r="B43" s="46" t="s">
        <v>272</v>
      </c>
      <c r="C43" s="59" t="s">
        <v>43</v>
      </c>
      <c r="D43" s="61" t="s">
        <v>11</v>
      </c>
      <c r="E43" s="56" t="s">
        <v>233</v>
      </c>
      <c r="F43" s="62" t="s">
        <v>5</v>
      </c>
      <c r="G43" s="55">
        <v>100</v>
      </c>
      <c r="H43" s="55">
        <v>4.6581150000000004</v>
      </c>
      <c r="I43" s="63">
        <f t="shared" si="5"/>
        <v>465.81150000000002</v>
      </c>
      <c r="J43" s="63">
        <f t="shared" si="6"/>
        <v>4.4371451705086686</v>
      </c>
      <c r="K43" s="63">
        <f t="shared" si="7"/>
        <v>443.71451705086685</v>
      </c>
    </row>
    <row r="44" spans="1:11" x14ac:dyDescent="0.25">
      <c r="A44" s="4">
        <v>565</v>
      </c>
      <c r="B44" s="46" t="s">
        <v>273</v>
      </c>
      <c r="C44" s="59" t="s">
        <v>43</v>
      </c>
      <c r="D44" s="61" t="s">
        <v>11</v>
      </c>
      <c r="E44" s="56" t="s">
        <v>234</v>
      </c>
      <c r="F44" s="62" t="s">
        <v>5</v>
      </c>
      <c r="G44" s="55">
        <v>100</v>
      </c>
      <c r="H44" s="55">
        <v>7.5699750000000003</v>
      </c>
      <c r="I44" s="63">
        <f t="shared" si="5"/>
        <v>756.99750000000006</v>
      </c>
      <c r="J44" s="63">
        <f t="shared" si="6"/>
        <v>7.2108734997142312</v>
      </c>
      <c r="K44" s="63">
        <f t="shared" si="7"/>
        <v>721.08734997142312</v>
      </c>
    </row>
    <row r="45" spans="1:11" x14ac:dyDescent="0.25">
      <c r="A45" s="4">
        <v>566</v>
      </c>
      <c r="B45" s="46" t="s">
        <v>274</v>
      </c>
      <c r="C45" s="59" t="s">
        <v>43</v>
      </c>
      <c r="D45" s="61" t="s">
        <v>11</v>
      </c>
      <c r="E45" s="56" t="s">
        <v>235</v>
      </c>
      <c r="F45" s="62" t="s">
        <v>5</v>
      </c>
      <c r="G45" s="55">
        <v>100</v>
      </c>
      <c r="H45" s="55">
        <v>7.6853699999999998</v>
      </c>
      <c r="I45" s="63">
        <f t="shared" si="5"/>
        <v>768.53700000000003</v>
      </c>
      <c r="J45" s="63">
        <f t="shared" si="6"/>
        <v>7.3207944370356248</v>
      </c>
      <c r="K45" s="63">
        <f t="shared" si="7"/>
        <v>732.07944370356245</v>
      </c>
    </row>
    <row r="46" spans="1:11" x14ac:dyDescent="0.25">
      <c r="A46" s="4">
        <v>567</v>
      </c>
      <c r="B46" s="46" t="s">
        <v>275</v>
      </c>
      <c r="C46" s="59" t="s">
        <v>43</v>
      </c>
      <c r="D46" s="61" t="s">
        <v>11</v>
      </c>
      <c r="E46" s="56" t="s">
        <v>236</v>
      </c>
      <c r="F46" s="62" t="s">
        <v>5</v>
      </c>
      <c r="G46" s="55">
        <v>100</v>
      </c>
      <c r="H46" s="55">
        <v>17.770620000000001</v>
      </c>
      <c r="I46" s="63">
        <f t="shared" si="5"/>
        <v>1777.0620000000001</v>
      </c>
      <c r="J46" s="63">
        <f t="shared" si="6"/>
        <v>16.927624309392264</v>
      </c>
      <c r="K46" s="63">
        <f t="shared" si="7"/>
        <v>1692.7624309392265</v>
      </c>
    </row>
    <row r="47" spans="1:11" x14ac:dyDescent="0.25">
      <c r="A47" s="4">
        <v>568</v>
      </c>
      <c r="B47" s="46" t="s">
        <v>276</v>
      </c>
      <c r="C47" s="59" t="s">
        <v>43</v>
      </c>
      <c r="D47" s="61" t="s">
        <v>11</v>
      </c>
      <c r="E47" s="56" t="s">
        <v>237</v>
      </c>
      <c r="F47" s="62" t="s">
        <v>5</v>
      </c>
      <c r="G47" s="55">
        <v>100</v>
      </c>
      <c r="H47" s="55">
        <v>11.416230000000001</v>
      </c>
      <c r="I47" s="63">
        <f t="shared" si="5"/>
        <v>1141.623</v>
      </c>
      <c r="J47" s="63">
        <f t="shared" si="6"/>
        <v>10.874671365974471</v>
      </c>
      <c r="K47" s="63">
        <f t="shared" si="7"/>
        <v>1087.4671365974471</v>
      </c>
    </row>
    <row r="48" spans="1:11" x14ac:dyDescent="0.25">
      <c r="A48" s="4">
        <v>569</v>
      </c>
      <c r="B48" s="46" t="s">
        <v>277</v>
      </c>
      <c r="C48" s="59" t="s">
        <v>43</v>
      </c>
      <c r="D48" s="61" t="s">
        <v>11</v>
      </c>
      <c r="E48" s="56" t="s">
        <v>238</v>
      </c>
      <c r="F48" s="62" t="s">
        <v>5</v>
      </c>
      <c r="G48" s="55">
        <v>100</v>
      </c>
      <c r="H48" s="55">
        <v>17.208975000000002</v>
      </c>
      <c r="I48" s="63">
        <f t="shared" si="5"/>
        <v>1720.8975000000003</v>
      </c>
      <c r="J48" s="63">
        <f t="shared" si="6"/>
        <v>16.392622404267481</v>
      </c>
      <c r="K48" s="63">
        <f t="shared" si="7"/>
        <v>1639.2622404267481</v>
      </c>
    </row>
    <row r="49" spans="1:11" x14ac:dyDescent="0.25">
      <c r="A49" s="4">
        <v>570</v>
      </c>
      <c r="B49" s="46" t="s">
        <v>278</v>
      </c>
      <c r="C49" s="59" t="s">
        <v>43</v>
      </c>
      <c r="D49" s="61" t="s">
        <v>11</v>
      </c>
      <c r="E49" s="56" t="s">
        <v>239</v>
      </c>
      <c r="F49" s="62" t="s">
        <v>5</v>
      </c>
      <c r="G49" s="55">
        <v>100</v>
      </c>
      <c r="H49" s="55">
        <v>52.265535</v>
      </c>
      <c r="I49" s="63">
        <f t="shared" si="5"/>
        <v>5226.5535</v>
      </c>
      <c r="J49" s="63">
        <f t="shared" si="6"/>
        <v>49.786183082491902</v>
      </c>
      <c r="K49" s="63">
        <f t="shared" si="7"/>
        <v>4978.6183082491898</v>
      </c>
    </row>
    <row r="50" spans="1:11" x14ac:dyDescent="0.25">
      <c r="A50" s="4">
        <v>571</v>
      </c>
      <c r="B50" s="46" t="s">
        <v>279</v>
      </c>
      <c r="C50" s="59" t="s">
        <v>43</v>
      </c>
      <c r="D50" s="61" t="s">
        <v>11</v>
      </c>
      <c r="E50" s="56" t="s">
        <v>240</v>
      </c>
      <c r="F50" s="62" t="s">
        <v>5</v>
      </c>
      <c r="G50" s="55">
        <v>100</v>
      </c>
      <c r="H50" s="55">
        <v>8.5072050000000008</v>
      </c>
      <c r="I50" s="63">
        <f t="shared" si="5"/>
        <v>850.72050000000013</v>
      </c>
      <c r="J50" s="63">
        <f t="shared" si="6"/>
        <v>8.1036435511526008</v>
      </c>
      <c r="K50" s="63">
        <f t="shared" si="7"/>
        <v>810.36435511526008</v>
      </c>
    </row>
    <row r="51" spans="1:11" x14ac:dyDescent="0.25">
      <c r="A51" s="4">
        <v>572</v>
      </c>
      <c r="B51" s="46" t="s">
        <v>280</v>
      </c>
      <c r="C51" s="59" t="s">
        <v>43</v>
      </c>
      <c r="D51" s="61" t="s">
        <v>11</v>
      </c>
      <c r="E51" s="56" t="s">
        <v>241</v>
      </c>
      <c r="F51" s="62" t="s">
        <v>5</v>
      </c>
      <c r="G51" s="55">
        <v>100</v>
      </c>
      <c r="H51" s="55">
        <v>12.190079999999998</v>
      </c>
      <c r="I51" s="63">
        <f t="shared" si="5"/>
        <v>1219.0079999999998</v>
      </c>
      <c r="J51" s="63">
        <f t="shared" si="6"/>
        <v>11.611811773671173</v>
      </c>
      <c r="K51" s="63">
        <f t="shared" si="7"/>
        <v>1161.1811773671172</v>
      </c>
    </row>
    <row r="52" spans="1:11" x14ac:dyDescent="0.25">
      <c r="A52" s="4">
        <v>573</v>
      </c>
      <c r="B52" s="46" t="s">
        <v>281</v>
      </c>
      <c r="C52" s="59" t="s">
        <v>43</v>
      </c>
      <c r="D52" s="61" t="s">
        <v>11</v>
      </c>
      <c r="E52" s="56" t="s">
        <v>242</v>
      </c>
      <c r="F52" s="62" t="s">
        <v>5</v>
      </c>
      <c r="G52" s="55">
        <v>100</v>
      </c>
      <c r="H52" s="55">
        <v>15.739605000000001</v>
      </c>
      <c r="I52" s="63">
        <f t="shared" si="5"/>
        <v>1573.9605000000001</v>
      </c>
      <c r="J52" s="63">
        <f t="shared" si="6"/>
        <v>14.992955801104973</v>
      </c>
      <c r="K52" s="63">
        <f t="shared" si="7"/>
        <v>1499.2955801104972</v>
      </c>
    </row>
    <row r="53" spans="1:11" x14ac:dyDescent="0.25">
      <c r="A53" s="4">
        <v>574</v>
      </c>
      <c r="B53" s="46" t="s">
        <v>282</v>
      </c>
      <c r="C53" s="59" t="s">
        <v>43</v>
      </c>
      <c r="D53" s="61" t="s">
        <v>11</v>
      </c>
      <c r="E53" s="56" t="s">
        <v>243</v>
      </c>
      <c r="F53" s="62" t="s">
        <v>5</v>
      </c>
      <c r="G53" s="55">
        <v>100</v>
      </c>
      <c r="H53" s="55">
        <v>1.5419249999999998</v>
      </c>
      <c r="I53" s="63">
        <f t="shared" si="5"/>
        <v>154.19249999999997</v>
      </c>
      <c r="J53" s="63">
        <f t="shared" si="6"/>
        <v>1.4687797675747758</v>
      </c>
      <c r="K53" s="63">
        <f t="shared" si="7"/>
        <v>146.87797675747757</v>
      </c>
    </row>
    <row r="54" spans="1:11" x14ac:dyDescent="0.25">
      <c r="A54" s="4">
        <v>575</v>
      </c>
      <c r="B54" s="46" t="s">
        <v>283</v>
      </c>
      <c r="C54" s="59" t="s">
        <v>43</v>
      </c>
      <c r="D54" s="61" t="s">
        <v>11</v>
      </c>
      <c r="E54" s="56" t="s">
        <v>244</v>
      </c>
      <c r="F54" s="62" t="s">
        <v>5</v>
      </c>
      <c r="G54" s="55">
        <v>100</v>
      </c>
      <c r="H54" s="55">
        <v>0.76776</v>
      </c>
      <c r="I54" s="63">
        <f t="shared" si="5"/>
        <v>76.775999999999996</v>
      </c>
      <c r="J54" s="63">
        <f t="shared" si="6"/>
        <v>0.73133930272432834</v>
      </c>
      <c r="K54" s="63">
        <f t="shared" si="7"/>
        <v>73.133930272432835</v>
      </c>
    </row>
    <row r="55" spans="1:11" x14ac:dyDescent="0.25">
      <c r="A55" s="4">
        <v>576</v>
      </c>
      <c r="B55" s="46" t="s">
        <v>284</v>
      </c>
      <c r="C55" s="59" t="s">
        <v>43</v>
      </c>
      <c r="D55" s="61" t="s">
        <v>11</v>
      </c>
      <c r="E55" s="56" t="s">
        <v>245</v>
      </c>
      <c r="F55" s="62" t="s">
        <v>5</v>
      </c>
      <c r="G55" s="55">
        <v>100</v>
      </c>
      <c r="H55" s="55">
        <v>1.9201350000000001</v>
      </c>
      <c r="I55" s="63">
        <f t="shared" si="5"/>
        <v>192.01350000000002</v>
      </c>
      <c r="J55" s="63">
        <f t="shared" si="6"/>
        <v>1.8290483901695562</v>
      </c>
      <c r="K55" s="63">
        <f t="shared" si="7"/>
        <v>182.90483901695563</v>
      </c>
    </row>
    <row r="56" spans="1:11" x14ac:dyDescent="0.25">
      <c r="A56" s="4">
        <v>577</v>
      </c>
      <c r="B56" s="46" t="s">
        <v>285</v>
      </c>
      <c r="C56" s="59" t="s">
        <v>43</v>
      </c>
      <c r="D56" s="61" t="s">
        <v>11</v>
      </c>
      <c r="E56" s="56" t="s">
        <v>246</v>
      </c>
      <c r="F56" s="62" t="s">
        <v>5</v>
      </c>
      <c r="G56" s="55">
        <v>100</v>
      </c>
      <c r="H56" s="55">
        <v>1.209705</v>
      </c>
      <c r="I56" s="63">
        <f t="shared" si="5"/>
        <v>120.9705</v>
      </c>
      <c r="J56" s="63">
        <f t="shared" si="6"/>
        <v>1.1523194894265574</v>
      </c>
      <c r="K56" s="63">
        <f t="shared" si="7"/>
        <v>115.23194894265573</v>
      </c>
    </row>
    <row r="57" spans="1:11" x14ac:dyDescent="0.25">
      <c r="A57" s="4">
        <v>578</v>
      </c>
      <c r="B57" s="46" t="s">
        <v>286</v>
      </c>
      <c r="C57" s="59" t="s">
        <v>43</v>
      </c>
      <c r="D57" s="61" t="s">
        <v>11</v>
      </c>
      <c r="E57" s="56" t="s">
        <v>247</v>
      </c>
      <c r="F57" s="62" t="s">
        <v>5</v>
      </c>
      <c r="G57" s="55">
        <v>100</v>
      </c>
      <c r="H57" s="55">
        <v>2.1186900000000004</v>
      </c>
      <c r="I57" s="63">
        <f t="shared" si="5"/>
        <v>211.86900000000003</v>
      </c>
      <c r="J57" s="63">
        <f t="shared" si="6"/>
        <v>2.0181844160792535</v>
      </c>
      <c r="K57" s="63">
        <f t="shared" si="7"/>
        <v>201.81844160792534</v>
      </c>
    </row>
    <row r="58" spans="1:11" x14ac:dyDescent="0.25">
      <c r="A58" s="4">
        <v>579</v>
      </c>
      <c r="B58" s="46" t="s">
        <v>287</v>
      </c>
      <c r="C58" s="59" t="s">
        <v>43</v>
      </c>
      <c r="D58" s="61" t="s">
        <v>11</v>
      </c>
      <c r="E58" s="56" t="s">
        <v>248</v>
      </c>
      <c r="F58" s="62" t="s">
        <v>5</v>
      </c>
      <c r="G58" s="55">
        <v>100</v>
      </c>
      <c r="H58" s="55">
        <v>1.4697899999999999</v>
      </c>
      <c r="I58" s="63">
        <f t="shared" si="5"/>
        <v>146.97899999999998</v>
      </c>
      <c r="J58" s="63">
        <f t="shared" si="6"/>
        <v>1.4000666793674985</v>
      </c>
      <c r="K58" s="63">
        <f t="shared" si="7"/>
        <v>140.00666793674986</v>
      </c>
    </row>
    <row r="59" spans="1:11" x14ac:dyDescent="0.25">
      <c r="A59" s="4">
        <v>580</v>
      </c>
      <c r="B59" s="46" t="s">
        <v>288</v>
      </c>
      <c r="C59" s="59" t="s">
        <v>43</v>
      </c>
      <c r="D59" s="61" t="s">
        <v>11</v>
      </c>
      <c r="E59" s="56" t="s">
        <v>249</v>
      </c>
      <c r="F59" s="62" t="s">
        <v>5</v>
      </c>
      <c r="G59" s="55">
        <v>100</v>
      </c>
      <c r="H59" s="55">
        <v>1.9048049999999999</v>
      </c>
      <c r="I59" s="63">
        <f t="shared" si="5"/>
        <v>190.48049999999998</v>
      </c>
      <c r="J59" s="63">
        <f t="shared" si="6"/>
        <v>1.8144456086873688</v>
      </c>
      <c r="K59" s="63">
        <f t="shared" si="7"/>
        <v>181.44456086873689</v>
      </c>
    </row>
    <row r="60" spans="1:11" x14ac:dyDescent="0.25">
      <c r="A60" s="4">
        <v>581</v>
      </c>
      <c r="B60" s="46" t="s">
        <v>289</v>
      </c>
      <c r="C60" s="59" t="s">
        <v>43</v>
      </c>
      <c r="D60" s="61" t="s">
        <v>11</v>
      </c>
      <c r="E60" s="56" t="s">
        <v>250</v>
      </c>
      <c r="F60" s="62" t="s">
        <v>5</v>
      </c>
      <c r="G60" s="55">
        <v>100</v>
      </c>
      <c r="H60" s="55">
        <v>3.0551850000000003</v>
      </c>
      <c r="I60" s="63">
        <f t="shared" si="5"/>
        <v>305.51850000000002</v>
      </c>
      <c r="J60" s="63">
        <f t="shared" si="6"/>
        <v>2.9102543341588873</v>
      </c>
      <c r="K60" s="63">
        <f t="shared" si="7"/>
        <v>291.02543341588876</v>
      </c>
    </row>
    <row r="61" spans="1:11" x14ac:dyDescent="0.25">
      <c r="A61" s="4">
        <v>582</v>
      </c>
      <c r="B61" s="46" t="s">
        <v>290</v>
      </c>
      <c r="C61" s="59" t="s">
        <v>43</v>
      </c>
      <c r="D61" s="61" t="s">
        <v>11</v>
      </c>
      <c r="E61" s="56" t="s">
        <v>251</v>
      </c>
      <c r="F61" s="62" t="s">
        <v>5</v>
      </c>
      <c r="G61" s="55">
        <v>100</v>
      </c>
      <c r="H61" s="55">
        <v>1.9878599999999997</v>
      </c>
      <c r="I61" s="63">
        <f t="shared" si="5"/>
        <v>198.78599999999997</v>
      </c>
      <c r="J61" s="63">
        <f t="shared" si="6"/>
        <v>1.8935606782244234</v>
      </c>
      <c r="K61" s="63">
        <f t="shared" si="7"/>
        <v>189.35606782244236</v>
      </c>
    </row>
    <row r="62" spans="1:11" x14ac:dyDescent="0.25">
      <c r="A62" s="4">
        <v>583</v>
      </c>
      <c r="B62" s="46" t="s">
        <v>291</v>
      </c>
      <c r="C62" s="59" t="s">
        <v>43</v>
      </c>
      <c r="D62" s="61" t="s">
        <v>11</v>
      </c>
      <c r="E62" s="56" t="s">
        <v>252</v>
      </c>
      <c r="F62" s="62" t="s">
        <v>5</v>
      </c>
      <c r="G62" s="55">
        <v>100</v>
      </c>
      <c r="H62" s="55">
        <v>2.6278350000000001</v>
      </c>
      <c r="I62" s="63">
        <f t="shared" si="5"/>
        <v>262.7835</v>
      </c>
      <c r="J62" s="63">
        <f t="shared" si="6"/>
        <v>2.5031767955801105</v>
      </c>
      <c r="K62" s="63">
        <f t="shared" si="7"/>
        <v>250.31767955801106</v>
      </c>
    </row>
    <row r="63" spans="1:11" x14ac:dyDescent="0.25">
      <c r="A63" s="4">
        <v>584</v>
      </c>
      <c r="B63" s="46" t="s">
        <v>292</v>
      </c>
      <c r="C63" s="59" t="s">
        <v>43</v>
      </c>
      <c r="D63" s="61" t="s">
        <v>11</v>
      </c>
      <c r="E63" s="56" t="s">
        <v>253</v>
      </c>
      <c r="F63" s="62" t="s">
        <v>5</v>
      </c>
      <c r="G63" s="55">
        <v>100</v>
      </c>
      <c r="H63" s="55">
        <v>1.71654</v>
      </c>
      <c r="I63" s="63">
        <f t="shared" si="5"/>
        <v>171.654</v>
      </c>
      <c r="J63" s="63">
        <f t="shared" si="6"/>
        <v>1.6351114497999617</v>
      </c>
      <c r="K63" s="63">
        <f t="shared" si="7"/>
        <v>163.51114497999617</v>
      </c>
    </row>
    <row r="64" spans="1:11" x14ac:dyDescent="0.25">
      <c r="A64" s="4">
        <v>585</v>
      </c>
      <c r="B64" s="46" t="s">
        <v>293</v>
      </c>
      <c r="C64" s="59" t="s">
        <v>43</v>
      </c>
      <c r="D64" s="61" t="s">
        <v>11</v>
      </c>
      <c r="E64" s="56" t="s">
        <v>254</v>
      </c>
      <c r="F64" s="62" t="s">
        <v>5</v>
      </c>
      <c r="G64" s="55">
        <v>100</v>
      </c>
      <c r="H64" s="55">
        <v>2.3982000000000001</v>
      </c>
      <c r="I64" s="63">
        <f t="shared" si="5"/>
        <v>239.82000000000002</v>
      </c>
      <c r="J64" s="63">
        <f t="shared" si="6"/>
        <v>2.284435130501048</v>
      </c>
      <c r="K64" s="63">
        <f t="shared" si="7"/>
        <v>228.4435130501048</v>
      </c>
    </row>
    <row r="65" spans="1:11" x14ac:dyDescent="0.25">
      <c r="A65" s="4">
        <v>586</v>
      </c>
      <c r="B65" s="46" t="s">
        <v>294</v>
      </c>
      <c r="C65" s="59" t="s">
        <v>43</v>
      </c>
      <c r="D65" s="61" t="s">
        <v>11</v>
      </c>
      <c r="E65" s="56" t="s">
        <v>255</v>
      </c>
      <c r="F65" s="62" t="s">
        <v>5</v>
      </c>
      <c r="G65" s="55">
        <v>100</v>
      </c>
      <c r="H65" s="55">
        <v>2.4310650000000003</v>
      </c>
      <c r="I65" s="63">
        <f t="shared" si="5"/>
        <v>243.10650000000004</v>
      </c>
      <c r="J65" s="63">
        <f t="shared" si="6"/>
        <v>2.3157410935416269</v>
      </c>
      <c r="K65" s="63">
        <f t="shared" si="7"/>
        <v>231.57410935416269</v>
      </c>
    </row>
    <row r="66" spans="1:11" x14ac:dyDescent="0.25">
      <c r="A66" s="4">
        <v>587</v>
      </c>
      <c r="B66" s="46" t="s">
        <v>295</v>
      </c>
      <c r="C66" s="59" t="s">
        <v>43</v>
      </c>
      <c r="D66" s="61" t="s">
        <v>11</v>
      </c>
      <c r="E66" s="56" t="s">
        <v>256</v>
      </c>
      <c r="F66" s="62" t="s">
        <v>5</v>
      </c>
      <c r="G66" s="55">
        <v>100</v>
      </c>
      <c r="H66" s="55">
        <v>7.6149150000000017</v>
      </c>
      <c r="I66" s="63">
        <f t="shared" si="5"/>
        <v>761.4915000000002</v>
      </c>
      <c r="J66" s="63">
        <f t="shared" si="6"/>
        <v>7.2536816536483153</v>
      </c>
      <c r="K66" s="63">
        <f t="shared" si="7"/>
        <v>725.3681653648315</v>
      </c>
    </row>
    <row r="67" spans="1:11" x14ac:dyDescent="0.25">
      <c r="A67" s="4">
        <v>588</v>
      </c>
      <c r="B67" s="46" t="s">
        <v>296</v>
      </c>
      <c r="C67" s="59" t="s">
        <v>43</v>
      </c>
      <c r="D67" s="61" t="s">
        <v>11</v>
      </c>
      <c r="E67" s="56" t="s">
        <v>257</v>
      </c>
      <c r="F67" s="62" t="s">
        <v>5</v>
      </c>
      <c r="G67" s="55">
        <v>100</v>
      </c>
      <c r="H67" s="55">
        <v>1.306095</v>
      </c>
      <c r="I67" s="63">
        <f t="shared" si="5"/>
        <v>130.6095</v>
      </c>
      <c r="J67" s="63">
        <f t="shared" si="6"/>
        <v>1.2441369784720899</v>
      </c>
      <c r="K67" s="63">
        <f t="shared" si="7"/>
        <v>124.41369784720899</v>
      </c>
    </row>
    <row r="68" spans="1:11" x14ac:dyDescent="0.25">
      <c r="A68" s="4">
        <v>589</v>
      </c>
      <c r="B68" s="46" t="s">
        <v>297</v>
      </c>
      <c r="C68" s="59" t="s">
        <v>43</v>
      </c>
      <c r="D68" s="61" t="s">
        <v>11</v>
      </c>
      <c r="E68" s="56" t="s">
        <v>258</v>
      </c>
      <c r="F68" s="62" t="s">
        <v>5</v>
      </c>
      <c r="G68" s="55">
        <v>100</v>
      </c>
      <c r="H68" s="55">
        <v>1.162245</v>
      </c>
      <c r="I68" s="63">
        <f t="shared" si="5"/>
        <v>116.22449999999999</v>
      </c>
      <c r="J68" s="63">
        <f t="shared" si="6"/>
        <v>1.1071108782625261</v>
      </c>
      <c r="K68" s="63">
        <f t="shared" si="7"/>
        <v>110.71108782625261</v>
      </c>
    </row>
    <row r="69" spans="1:11" x14ac:dyDescent="0.25">
      <c r="A69" s="4">
        <v>590</v>
      </c>
      <c r="B69" s="46" t="s">
        <v>298</v>
      </c>
      <c r="C69" s="59" t="s">
        <v>43</v>
      </c>
      <c r="D69" s="61" t="s">
        <v>11</v>
      </c>
      <c r="E69" s="56" t="s">
        <v>259</v>
      </c>
      <c r="F69" s="62" t="s">
        <v>5</v>
      </c>
      <c r="G69" s="55">
        <v>100</v>
      </c>
      <c r="H69" s="55">
        <v>7.4476499999999994</v>
      </c>
      <c r="I69" s="63">
        <f t="shared" si="5"/>
        <v>744.76499999999999</v>
      </c>
      <c r="J69" s="63">
        <f t="shared" si="6"/>
        <v>7.0943513050104769</v>
      </c>
      <c r="K69" s="63">
        <f t="shared" si="7"/>
        <v>709.43513050104775</v>
      </c>
    </row>
    <row r="70" spans="1:11" x14ac:dyDescent="0.25">
      <c r="A70" s="4">
        <v>591</v>
      </c>
      <c r="B70" s="46" t="s">
        <v>299</v>
      </c>
      <c r="C70" s="59" t="s">
        <v>43</v>
      </c>
      <c r="D70" s="61" t="s">
        <v>11</v>
      </c>
      <c r="E70" s="56" t="s">
        <v>260</v>
      </c>
      <c r="F70" s="62" t="s">
        <v>5</v>
      </c>
      <c r="G70" s="55">
        <v>100</v>
      </c>
      <c r="H70" s="55">
        <v>2.8099050000000005</v>
      </c>
      <c r="I70" s="63">
        <f t="shared" si="5"/>
        <v>280.99050000000005</v>
      </c>
      <c r="J70" s="63">
        <f t="shared" si="6"/>
        <v>2.6766098304438946</v>
      </c>
      <c r="K70" s="63">
        <f t="shared" si="7"/>
        <v>267.66098304438947</v>
      </c>
    </row>
    <row r="71" spans="1:11" x14ac:dyDescent="0.25">
      <c r="A71" s="4">
        <v>592</v>
      </c>
      <c r="B71" s="46" t="s">
        <v>300</v>
      </c>
      <c r="C71" s="59" t="s">
        <v>43</v>
      </c>
      <c r="D71" s="61" t="s">
        <v>11</v>
      </c>
      <c r="E71" s="56" t="s">
        <v>261</v>
      </c>
      <c r="F71" s="62" t="s">
        <v>5</v>
      </c>
      <c r="G71" s="55">
        <v>100</v>
      </c>
      <c r="H71" s="55">
        <v>3.4886249999999999</v>
      </c>
      <c r="I71" s="63">
        <f t="shared" ref="I71:I102" si="8">H71*G71</f>
        <v>348.86250000000001</v>
      </c>
      <c r="J71" s="63">
        <f t="shared" si="6"/>
        <v>3.3231329777100398</v>
      </c>
      <c r="K71" s="63">
        <f t="shared" ref="K71:K102" si="9">J71*G71</f>
        <v>332.31329777100399</v>
      </c>
    </row>
    <row r="72" spans="1:11" x14ac:dyDescent="0.25">
      <c r="A72" s="4">
        <v>593</v>
      </c>
      <c r="B72" s="46" t="s">
        <v>301</v>
      </c>
      <c r="C72" s="59" t="s">
        <v>43</v>
      </c>
      <c r="D72" s="61" t="s">
        <v>11</v>
      </c>
      <c r="E72" s="56" t="s">
        <v>262</v>
      </c>
      <c r="F72" s="62" t="s">
        <v>5</v>
      </c>
      <c r="G72" s="55">
        <v>100</v>
      </c>
      <c r="H72" s="55">
        <v>4.0924800000000001</v>
      </c>
      <c r="I72" s="63">
        <f t="shared" si="8"/>
        <v>409.24799999999999</v>
      </c>
      <c r="J72" s="63">
        <f t="shared" si="6"/>
        <v>3.8983425414364641</v>
      </c>
      <c r="K72" s="63">
        <f t="shared" si="9"/>
        <v>389.83425414364643</v>
      </c>
    </row>
    <row r="73" spans="1:11" x14ac:dyDescent="0.25">
      <c r="A73" s="4">
        <v>594</v>
      </c>
      <c r="B73" s="46" t="s">
        <v>302</v>
      </c>
      <c r="C73" s="59" t="s">
        <v>43</v>
      </c>
      <c r="D73" s="61" t="s">
        <v>11</v>
      </c>
      <c r="E73" s="56" t="s">
        <v>263</v>
      </c>
      <c r="F73" s="62" t="s">
        <v>5</v>
      </c>
      <c r="G73" s="55">
        <v>100</v>
      </c>
      <c r="H73" s="55">
        <v>5.4698700000000011</v>
      </c>
      <c r="I73" s="63">
        <f t="shared" si="8"/>
        <v>546.98700000000008</v>
      </c>
      <c r="J73" s="63">
        <f t="shared" si="6"/>
        <v>5.2103924557058496</v>
      </c>
      <c r="K73" s="63">
        <f t="shared" si="9"/>
        <v>521.03924557058497</v>
      </c>
    </row>
    <row r="74" spans="1:11" x14ac:dyDescent="0.25">
      <c r="A74" s="4">
        <v>595</v>
      </c>
      <c r="B74" s="46" t="s">
        <v>303</v>
      </c>
      <c r="C74" s="59" t="s">
        <v>43</v>
      </c>
      <c r="D74" s="61" t="s">
        <v>11</v>
      </c>
      <c r="E74" s="56" t="s">
        <v>264</v>
      </c>
      <c r="F74" s="62" t="s">
        <v>5</v>
      </c>
      <c r="G74" s="55">
        <v>100</v>
      </c>
      <c r="H74" s="55">
        <v>5.5420050000000014</v>
      </c>
      <c r="I74" s="63">
        <f t="shared" si="8"/>
        <v>554.20050000000015</v>
      </c>
      <c r="J74" s="63">
        <f t="shared" si="6"/>
        <v>5.2791055439131274</v>
      </c>
      <c r="K74" s="63">
        <f t="shared" si="9"/>
        <v>527.91055439131276</v>
      </c>
    </row>
    <row r="75" spans="1:11" x14ac:dyDescent="0.25">
      <c r="A75" s="4">
        <v>596</v>
      </c>
      <c r="B75" s="46" t="s">
        <v>304</v>
      </c>
      <c r="C75" s="59" t="s">
        <v>43</v>
      </c>
      <c r="D75" s="61" t="s">
        <v>11</v>
      </c>
      <c r="E75" s="56" t="s">
        <v>265</v>
      </c>
      <c r="F75" s="62" t="s">
        <v>5</v>
      </c>
      <c r="G75" s="55">
        <v>100</v>
      </c>
      <c r="H75" s="55">
        <v>6.2923350000000005</v>
      </c>
      <c r="I75" s="63">
        <f t="shared" si="8"/>
        <v>629.23350000000005</v>
      </c>
      <c r="J75" s="63">
        <f t="shared" si="6"/>
        <v>5.9938416841303104</v>
      </c>
      <c r="K75" s="63">
        <f t="shared" si="9"/>
        <v>599.38416841303103</v>
      </c>
    </row>
    <row r="76" spans="1:11" x14ac:dyDescent="0.25">
      <c r="A76" s="4">
        <v>597</v>
      </c>
      <c r="B76" s="46" t="s">
        <v>305</v>
      </c>
      <c r="C76" s="59" t="s">
        <v>43</v>
      </c>
      <c r="D76" s="61" t="s">
        <v>11</v>
      </c>
      <c r="E76" s="56" t="s">
        <v>266</v>
      </c>
      <c r="F76" s="62" t="s">
        <v>5</v>
      </c>
      <c r="G76" s="55">
        <v>100</v>
      </c>
      <c r="H76" s="55">
        <v>2.4774750000000001</v>
      </c>
      <c r="I76" s="63">
        <f t="shared" si="8"/>
        <v>247.7475</v>
      </c>
      <c r="J76" s="63">
        <f t="shared" si="6"/>
        <v>2.3599495141931794</v>
      </c>
      <c r="K76" s="63">
        <f t="shared" si="9"/>
        <v>235.99495141931794</v>
      </c>
    </row>
    <row r="77" spans="1:11" x14ac:dyDescent="0.25">
      <c r="A77" s="4">
        <v>598</v>
      </c>
      <c r="B77" s="46" t="s">
        <v>306</v>
      </c>
      <c r="C77" s="59" t="s">
        <v>43</v>
      </c>
      <c r="D77" s="61" t="s">
        <v>11</v>
      </c>
      <c r="E77" s="56" t="s">
        <v>267</v>
      </c>
      <c r="F77" s="62" t="s">
        <v>5</v>
      </c>
      <c r="G77" s="55">
        <v>200</v>
      </c>
      <c r="H77" s="55">
        <v>1.6457175000000002</v>
      </c>
      <c r="I77" s="63">
        <f t="shared" si="8"/>
        <v>329.14350000000002</v>
      </c>
      <c r="J77" s="63">
        <f t="shared" si="6"/>
        <v>1.5676485997332825</v>
      </c>
      <c r="K77" s="63">
        <f t="shared" si="9"/>
        <v>313.52971994665648</v>
      </c>
    </row>
    <row r="78" spans="1:11" x14ac:dyDescent="0.25">
      <c r="A78" s="4">
        <v>599</v>
      </c>
      <c r="B78" s="46" t="s">
        <v>307</v>
      </c>
      <c r="C78" s="59" t="s">
        <v>43</v>
      </c>
      <c r="D78" s="61" t="s">
        <v>11</v>
      </c>
      <c r="E78" s="56" t="s">
        <v>268</v>
      </c>
      <c r="F78" s="62" t="s">
        <v>6</v>
      </c>
      <c r="G78" s="55">
        <v>346</v>
      </c>
      <c r="H78" s="55">
        <v>0.105</v>
      </c>
      <c r="I78" s="63">
        <f t="shared" si="8"/>
        <v>36.33</v>
      </c>
      <c r="J78" s="63">
        <f t="shared" si="6"/>
        <v>0.10001905124785672</v>
      </c>
      <c r="K78" s="63">
        <f t="shared" si="9"/>
        <v>34.606591731758428</v>
      </c>
    </row>
    <row r="79" spans="1:11" x14ac:dyDescent="0.25">
      <c r="A79" s="4">
        <v>600</v>
      </c>
      <c r="B79" s="46" t="s">
        <v>308</v>
      </c>
      <c r="C79" s="59" t="s">
        <v>43</v>
      </c>
      <c r="D79" s="61" t="s">
        <v>11</v>
      </c>
      <c r="E79" s="56" t="s">
        <v>269</v>
      </c>
      <c r="F79" s="62" t="s">
        <v>5</v>
      </c>
      <c r="G79" s="55">
        <v>445</v>
      </c>
      <c r="H79" s="55">
        <v>0.105</v>
      </c>
      <c r="I79" s="63">
        <f t="shared" si="8"/>
        <v>46.725000000000001</v>
      </c>
      <c r="J79" s="63">
        <f t="shared" si="6"/>
        <v>0.10001905124785672</v>
      </c>
      <c r="K79" s="63">
        <f t="shared" si="9"/>
        <v>44.508477805296238</v>
      </c>
    </row>
    <row r="80" spans="1:11" x14ac:dyDescent="0.25">
      <c r="A80" s="4">
        <v>601</v>
      </c>
      <c r="B80" s="46" t="s">
        <v>309</v>
      </c>
      <c r="C80" s="59" t="s">
        <v>43</v>
      </c>
      <c r="D80" s="61" t="s">
        <v>11</v>
      </c>
      <c r="E80" s="56" t="s">
        <v>270</v>
      </c>
      <c r="F80" s="62" t="s">
        <v>5</v>
      </c>
      <c r="G80" s="55">
        <v>500</v>
      </c>
      <c r="H80" s="55">
        <v>3.7916970000000001</v>
      </c>
      <c r="I80" s="63">
        <f t="shared" si="8"/>
        <v>1895.8485000000001</v>
      </c>
      <c r="J80" s="63">
        <f t="shared" si="6"/>
        <v>3.6118279672318536</v>
      </c>
      <c r="K80" s="63">
        <f t="shared" si="9"/>
        <v>1805.9139836159268</v>
      </c>
    </row>
    <row r="81" spans="1:11" s="55" customFormat="1" x14ac:dyDescent="0.25">
      <c r="A81" s="4">
        <v>602</v>
      </c>
      <c r="B81" s="46" t="s">
        <v>505</v>
      </c>
      <c r="C81" s="59" t="s">
        <v>43</v>
      </c>
      <c r="D81" s="61" t="s">
        <v>11</v>
      </c>
      <c r="E81" s="56" t="s">
        <v>128</v>
      </c>
      <c r="F81" s="62" t="s">
        <v>5</v>
      </c>
      <c r="G81" s="71">
        <v>2</v>
      </c>
      <c r="H81" s="71">
        <v>1.2409699847380025E-4</v>
      </c>
      <c r="I81" s="63">
        <f t="shared" si="8"/>
        <v>2.481939969476005E-4</v>
      </c>
      <c r="J81" s="63">
        <f t="shared" ref="J81:J99" si="10">H81/1.0498</f>
        <v>1.1821013381005929E-4</v>
      </c>
      <c r="K81" s="63">
        <f t="shared" si="9"/>
        <v>2.3642026762011857E-4</v>
      </c>
    </row>
    <row r="82" spans="1:11" s="55" customFormat="1" x14ac:dyDescent="0.25">
      <c r="A82" s="4">
        <v>603</v>
      </c>
      <c r="B82" s="46" t="s">
        <v>506</v>
      </c>
      <c r="C82" s="59" t="s">
        <v>43</v>
      </c>
      <c r="D82" s="61" t="s">
        <v>11</v>
      </c>
      <c r="E82" s="56" t="s">
        <v>128</v>
      </c>
      <c r="F82" s="62" t="s">
        <v>5</v>
      </c>
      <c r="G82" s="71">
        <v>2</v>
      </c>
      <c r="H82" s="71">
        <v>0.10500000000000001</v>
      </c>
      <c r="I82" s="63">
        <f t="shared" si="8"/>
        <v>0.21000000000000002</v>
      </c>
      <c r="J82" s="63">
        <f t="shared" si="10"/>
        <v>0.10001905124785673</v>
      </c>
      <c r="K82" s="63">
        <f t="shared" si="9"/>
        <v>0.20003810249571347</v>
      </c>
    </row>
    <row r="83" spans="1:11" s="55" customFormat="1" x14ac:dyDescent="0.25">
      <c r="A83" s="4">
        <v>604</v>
      </c>
      <c r="B83" s="46" t="s">
        <v>507</v>
      </c>
      <c r="C83" s="59" t="s">
        <v>43</v>
      </c>
      <c r="D83" s="61" t="s">
        <v>11</v>
      </c>
      <c r="E83" s="56" t="s">
        <v>525</v>
      </c>
      <c r="F83" s="62" t="s">
        <v>6</v>
      </c>
      <c r="G83" s="71">
        <v>5</v>
      </c>
      <c r="H83" s="71">
        <v>345.35210550833398</v>
      </c>
      <c r="I83" s="63">
        <f t="shared" si="8"/>
        <v>1726.7605275416699</v>
      </c>
      <c r="J83" s="63">
        <f t="shared" si="10"/>
        <v>328.96942799422169</v>
      </c>
      <c r="K83" s="63">
        <f t="shared" si="9"/>
        <v>1644.8471399711084</v>
      </c>
    </row>
    <row r="84" spans="1:11" s="55" customFormat="1" x14ac:dyDescent="0.25">
      <c r="A84" s="4">
        <v>605</v>
      </c>
      <c r="B84" s="46" t="s">
        <v>508</v>
      </c>
      <c r="C84" s="59" t="s">
        <v>43</v>
      </c>
      <c r="D84" s="61" t="s">
        <v>11</v>
      </c>
      <c r="E84" s="56" t="s">
        <v>526</v>
      </c>
      <c r="F84" s="62" t="s">
        <v>5</v>
      </c>
      <c r="G84" s="71">
        <v>6</v>
      </c>
      <c r="H84" s="71">
        <v>11.306749999999999</v>
      </c>
      <c r="I84" s="63">
        <f t="shared" si="8"/>
        <v>67.840499999999992</v>
      </c>
      <c r="J84" s="63">
        <f t="shared" si="10"/>
        <v>10.770384835206704</v>
      </c>
      <c r="K84" s="63">
        <f t="shared" si="9"/>
        <v>64.622309011240219</v>
      </c>
    </row>
    <row r="85" spans="1:11" s="55" customFormat="1" x14ac:dyDescent="0.25">
      <c r="A85" s="4">
        <v>606</v>
      </c>
      <c r="B85" s="46" t="s">
        <v>509</v>
      </c>
      <c r="C85" s="59" t="s">
        <v>43</v>
      </c>
      <c r="D85" s="61" t="s">
        <v>11</v>
      </c>
      <c r="E85" s="56" t="s">
        <v>527</v>
      </c>
      <c r="F85" s="62" t="s">
        <v>5</v>
      </c>
      <c r="G85" s="71">
        <v>12</v>
      </c>
      <c r="H85" s="71">
        <v>10.532375</v>
      </c>
      <c r="I85" s="63">
        <f t="shared" si="8"/>
        <v>126.38849999999999</v>
      </c>
      <c r="J85" s="63">
        <f t="shared" si="10"/>
        <v>10.032744332253761</v>
      </c>
      <c r="K85" s="63">
        <f t="shared" si="9"/>
        <v>120.39293198704513</v>
      </c>
    </row>
    <row r="86" spans="1:11" s="55" customFormat="1" x14ac:dyDescent="0.25">
      <c r="A86" s="4">
        <v>607</v>
      </c>
      <c r="B86" s="46" t="s">
        <v>510</v>
      </c>
      <c r="C86" s="59" t="s">
        <v>43</v>
      </c>
      <c r="D86" s="61" t="s">
        <v>11</v>
      </c>
      <c r="E86" s="56" t="s">
        <v>528</v>
      </c>
      <c r="F86" s="62" t="s">
        <v>5</v>
      </c>
      <c r="G86" s="71">
        <v>15</v>
      </c>
      <c r="H86" s="71">
        <v>12.502700000000001</v>
      </c>
      <c r="I86" s="63">
        <f t="shared" si="8"/>
        <v>187.54050000000001</v>
      </c>
      <c r="J86" s="63">
        <f t="shared" si="10"/>
        <v>11.909601828919794</v>
      </c>
      <c r="K86" s="63">
        <f t="shared" si="9"/>
        <v>178.64402743379691</v>
      </c>
    </row>
    <row r="87" spans="1:11" s="55" customFormat="1" x14ac:dyDescent="0.25">
      <c r="A87" s="4">
        <v>608</v>
      </c>
      <c r="B87" s="46" t="s">
        <v>511</v>
      </c>
      <c r="C87" s="59" t="s">
        <v>43</v>
      </c>
      <c r="D87" s="61" t="s">
        <v>11</v>
      </c>
      <c r="E87" s="56" t="s">
        <v>529</v>
      </c>
      <c r="F87" s="62" t="s">
        <v>5</v>
      </c>
      <c r="G87" s="71">
        <v>24</v>
      </c>
      <c r="H87" s="71">
        <v>525.11572826086956</v>
      </c>
      <c r="I87" s="63">
        <f t="shared" si="8"/>
        <v>12602.777478260869</v>
      </c>
      <c r="J87" s="63">
        <f t="shared" si="10"/>
        <v>500.20549462837636</v>
      </c>
      <c r="K87" s="63">
        <f t="shared" si="9"/>
        <v>12004.931871081033</v>
      </c>
    </row>
    <row r="88" spans="1:11" s="55" customFormat="1" x14ac:dyDescent="0.25">
      <c r="A88" s="4">
        <v>609</v>
      </c>
      <c r="B88" s="46" t="s">
        <v>512</v>
      </c>
      <c r="C88" s="59" t="s">
        <v>43</v>
      </c>
      <c r="D88" s="61" t="s">
        <v>11</v>
      </c>
      <c r="E88" s="56" t="s">
        <v>530</v>
      </c>
      <c r="F88" s="62" t="s">
        <v>5</v>
      </c>
      <c r="G88" s="71">
        <v>28</v>
      </c>
      <c r="H88" s="71">
        <v>416.30062500000008</v>
      </c>
      <c r="I88" s="63">
        <f t="shared" si="8"/>
        <v>11656.417500000003</v>
      </c>
      <c r="J88" s="63">
        <f t="shared" si="10"/>
        <v>396.55231948942662</v>
      </c>
      <c r="K88" s="63">
        <f t="shared" si="9"/>
        <v>11103.464945703945</v>
      </c>
    </row>
    <row r="89" spans="1:11" s="55" customFormat="1" x14ac:dyDescent="0.25">
      <c r="A89" s="4">
        <v>610</v>
      </c>
      <c r="B89" s="46" t="s">
        <v>513</v>
      </c>
      <c r="C89" s="59" t="s">
        <v>43</v>
      </c>
      <c r="D89" s="61" t="s">
        <v>11</v>
      </c>
      <c r="E89" s="56" t="s">
        <v>531</v>
      </c>
      <c r="F89" s="62" t="s">
        <v>5</v>
      </c>
      <c r="G89" s="71">
        <v>42</v>
      </c>
      <c r="H89" s="71">
        <v>16.571749999999998</v>
      </c>
      <c r="I89" s="63">
        <f t="shared" si="8"/>
        <v>696.01349999999991</v>
      </c>
      <c r="J89" s="63">
        <f t="shared" si="10"/>
        <v>15.785625833492091</v>
      </c>
      <c r="K89" s="63">
        <f t="shared" si="9"/>
        <v>662.99628500666779</v>
      </c>
    </row>
    <row r="90" spans="1:11" s="55" customFormat="1" x14ac:dyDescent="0.25">
      <c r="A90" s="4">
        <v>611</v>
      </c>
      <c r="B90" s="46" t="s">
        <v>514</v>
      </c>
      <c r="C90" s="59" t="s">
        <v>43</v>
      </c>
      <c r="D90" s="61" t="s">
        <v>11</v>
      </c>
      <c r="E90" s="56" t="s">
        <v>532</v>
      </c>
      <c r="F90" s="62" t="s">
        <v>5</v>
      </c>
      <c r="G90" s="71">
        <v>52</v>
      </c>
      <c r="H90" s="71">
        <v>0.10500000000000001</v>
      </c>
      <c r="I90" s="63">
        <f t="shared" si="8"/>
        <v>5.4600000000000009</v>
      </c>
      <c r="J90" s="63">
        <f t="shared" si="10"/>
        <v>0.10001905124785673</v>
      </c>
      <c r="K90" s="63">
        <f t="shared" si="9"/>
        <v>5.2009906648885504</v>
      </c>
    </row>
    <row r="91" spans="1:11" s="55" customFormat="1" x14ac:dyDescent="0.25">
      <c r="A91" s="4">
        <v>612</v>
      </c>
      <c r="B91" s="46" t="s">
        <v>515</v>
      </c>
      <c r="C91" s="59" t="s">
        <v>43</v>
      </c>
      <c r="D91" s="61" t="s">
        <v>11</v>
      </c>
      <c r="E91" s="56" t="s">
        <v>533</v>
      </c>
      <c r="F91" s="62" t="s">
        <v>5</v>
      </c>
      <c r="G91" s="71">
        <v>107</v>
      </c>
      <c r="H91" s="71">
        <v>0.105</v>
      </c>
      <c r="I91" s="63">
        <f t="shared" si="8"/>
        <v>11.234999999999999</v>
      </c>
      <c r="J91" s="63">
        <f t="shared" si="10"/>
        <v>0.10001905124785672</v>
      </c>
      <c r="K91" s="63">
        <f t="shared" si="9"/>
        <v>10.702038483520669</v>
      </c>
    </row>
    <row r="92" spans="1:11" s="55" customFormat="1" x14ac:dyDescent="0.25">
      <c r="A92" s="4">
        <v>613</v>
      </c>
      <c r="B92" s="46" t="s">
        <v>516</v>
      </c>
      <c r="C92" s="59" t="s">
        <v>43</v>
      </c>
      <c r="D92" s="61" t="s">
        <v>11</v>
      </c>
      <c r="E92" s="56" t="s">
        <v>534</v>
      </c>
      <c r="F92" s="62" t="s">
        <v>5</v>
      </c>
      <c r="G92" s="71">
        <v>120</v>
      </c>
      <c r="H92" s="71">
        <v>0.10500000000000001</v>
      </c>
      <c r="I92" s="63">
        <f t="shared" si="8"/>
        <v>12.600000000000001</v>
      </c>
      <c r="J92" s="63">
        <f t="shared" si="10"/>
        <v>0.10001905124785673</v>
      </c>
      <c r="K92" s="63">
        <f t="shared" si="9"/>
        <v>12.002286149742808</v>
      </c>
    </row>
    <row r="93" spans="1:11" s="55" customFormat="1" x14ac:dyDescent="0.25">
      <c r="A93" s="4">
        <v>614</v>
      </c>
      <c r="B93" s="46" t="s">
        <v>517</v>
      </c>
      <c r="C93" s="59" t="s">
        <v>43</v>
      </c>
      <c r="D93" s="61" t="s">
        <v>11</v>
      </c>
      <c r="E93" s="56" t="s">
        <v>535</v>
      </c>
      <c r="F93" s="62" t="s">
        <v>5</v>
      </c>
      <c r="G93" s="71">
        <v>123</v>
      </c>
      <c r="H93" s="71">
        <v>0.10500000000000001</v>
      </c>
      <c r="I93" s="63">
        <f t="shared" si="8"/>
        <v>12.915000000000001</v>
      </c>
      <c r="J93" s="63">
        <f t="shared" si="10"/>
        <v>0.10001905124785673</v>
      </c>
      <c r="K93" s="63">
        <f t="shared" si="9"/>
        <v>12.302343303486378</v>
      </c>
    </row>
    <row r="94" spans="1:11" s="55" customFormat="1" x14ac:dyDescent="0.25">
      <c r="A94" s="4">
        <v>615</v>
      </c>
      <c r="B94" s="46" t="s">
        <v>518</v>
      </c>
      <c r="C94" s="59" t="s">
        <v>43</v>
      </c>
      <c r="D94" s="61" t="s">
        <v>11</v>
      </c>
      <c r="E94" s="56" t="s">
        <v>128</v>
      </c>
      <c r="F94" s="62" t="s">
        <v>5</v>
      </c>
      <c r="G94" s="71">
        <v>196</v>
      </c>
      <c r="H94" s="71">
        <v>0.42193896713615026</v>
      </c>
      <c r="I94" s="63">
        <f t="shared" si="8"/>
        <v>82.700037558685452</v>
      </c>
      <c r="J94" s="63">
        <f t="shared" si="10"/>
        <v>0.40192319216626998</v>
      </c>
      <c r="K94" s="63">
        <f t="shared" si="9"/>
        <v>78.776945664588922</v>
      </c>
    </row>
    <row r="95" spans="1:11" s="55" customFormat="1" x14ac:dyDescent="0.25">
      <c r="A95" s="4">
        <v>616</v>
      </c>
      <c r="B95" s="46" t="s">
        <v>519</v>
      </c>
      <c r="C95" s="59" t="s">
        <v>43</v>
      </c>
      <c r="D95" s="61" t="s">
        <v>11</v>
      </c>
      <c r="E95" s="56" t="s">
        <v>536</v>
      </c>
      <c r="F95" s="62" t="s">
        <v>5</v>
      </c>
      <c r="G95" s="71">
        <v>218</v>
      </c>
      <c r="H95" s="71">
        <v>0.10500000000000001</v>
      </c>
      <c r="I95" s="63">
        <f t="shared" si="8"/>
        <v>22.89</v>
      </c>
      <c r="J95" s="63">
        <f t="shared" si="10"/>
        <v>0.10001905124785673</v>
      </c>
      <c r="K95" s="63">
        <f t="shared" si="9"/>
        <v>21.804153172032766</v>
      </c>
    </row>
    <row r="96" spans="1:11" s="55" customFormat="1" x14ac:dyDescent="0.25">
      <c r="A96" s="4">
        <v>617</v>
      </c>
      <c r="B96" s="46" t="s">
        <v>520</v>
      </c>
      <c r="C96" s="59" t="s">
        <v>43</v>
      </c>
      <c r="D96" s="61" t="s">
        <v>11</v>
      </c>
      <c r="E96" s="56" t="s">
        <v>38</v>
      </c>
      <c r="F96" s="62" t="s">
        <v>5</v>
      </c>
      <c r="G96" s="71">
        <v>786</v>
      </c>
      <c r="H96" s="71">
        <v>0.10500000000000001</v>
      </c>
      <c r="I96" s="63">
        <f t="shared" si="8"/>
        <v>82.53</v>
      </c>
      <c r="J96" s="63">
        <f t="shared" si="10"/>
        <v>0.10001905124785673</v>
      </c>
      <c r="K96" s="63">
        <f t="shared" si="9"/>
        <v>78.614974280815389</v>
      </c>
    </row>
    <row r="97" spans="1:11" s="55" customFormat="1" x14ac:dyDescent="0.25">
      <c r="A97" s="4">
        <v>618</v>
      </c>
      <c r="B97" s="46" t="s">
        <v>521</v>
      </c>
      <c r="C97" s="59" t="s">
        <v>43</v>
      </c>
      <c r="D97" s="61" t="s">
        <v>11</v>
      </c>
      <c r="E97" s="56" t="s">
        <v>38</v>
      </c>
      <c r="F97" s="62" t="s">
        <v>5</v>
      </c>
      <c r="G97" s="71">
        <v>1064</v>
      </c>
      <c r="H97" s="71">
        <v>0.10640000000000001</v>
      </c>
      <c r="I97" s="63">
        <f t="shared" si="8"/>
        <v>113.20960000000001</v>
      </c>
      <c r="J97" s="63">
        <f t="shared" si="10"/>
        <v>0.10135263859782816</v>
      </c>
      <c r="K97" s="63">
        <f t="shared" si="9"/>
        <v>107.83920746808916</v>
      </c>
    </row>
    <row r="98" spans="1:11" s="55" customFormat="1" x14ac:dyDescent="0.25">
      <c r="A98" s="4">
        <v>619</v>
      </c>
      <c r="B98" s="46" t="s">
        <v>522</v>
      </c>
      <c r="C98" s="59" t="s">
        <v>43</v>
      </c>
      <c r="D98" s="61" t="s">
        <v>11</v>
      </c>
      <c r="E98" s="56" t="s">
        <v>537</v>
      </c>
      <c r="F98" s="62" t="s">
        <v>5</v>
      </c>
      <c r="G98" s="71">
        <v>1318</v>
      </c>
      <c r="H98" s="71">
        <v>0.105</v>
      </c>
      <c r="I98" s="63">
        <f t="shared" si="8"/>
        <v>138.38999999999999</v>
      </c>
      <c r="J98" s="63">
        <f t="shared" si="10"/>
        <v>0.10001905124785672</v>
      </c>
      <c r="K98" s="63">
        <f t="shared" si="9"/>
        <v>131.82510954467514</v>
      </c>
    </row>
    <row r="99" spans="1:11" s="55" customFormat="1" x14ac:dyDescent="0.25">
      <c r="A99" s="4">
        <v>620</v>
      </c>
      <c r="B99" s="46" t="s">
        <v>523</v>
      </c>
      <c r="C99" s="59" t="s">
        <v>43</v>
      </c>
      <c r="D99" s="61" t="s">
        <v>11</v>
      </c>
      <c r="E99" s="56" t="s">
        <v>538</v>
      </c>
      <c r="F99" s="62" t="s">
        <v>5</v>
      </c>
      <c r="G99" s="71">
        <v>2260</v>
      </c>
      <c r="H99" s="71">
        <v>0.10500000000000001</v>
      </c>
      <c r="I99" s="63">
        <f t="shared" si="8"/>
        <v>237.3</v>
      </c>
      <c r="J99" s="63">
        <f t="shared" si="10"/>
        <v>0.10001905124785673</v>
      </c>
      <c r="K99" s="63">
        <f t="shared" si="9"/>
        <v>226.04305582015621</v>
      </c>
    </row>
    <row r="100" spans="1:11" s="55" customFormat="1" x14ac:dyDescent="0.25">
      <c r="A100" s="4">
        <v>621</v>
      </c>
      <c r="B100" s="46" t="s">
        <v>524</v>
      </c>
      <c r="C100" s="59" t="s">
        <v>43</v>
      </c>
      <c r="D100" s="61" t="s">
        <v>11</v>
      </c>
      <c r="E100" s="56" t="s">
        <v>539</v>
      </c>
      <c r="F100" s="62" t="s">
        <v>5</v>
      </c>
      <c r="G100" s="66">
        <v>9026.8579562841514</v>
      </c>
      <c r="H100" s="71">
        <v>33.872135476752263</v>
      </c>
      <c r="I100" s="63">
        <f t="shared" si="8"/>
        <v>305758.95562465582</v>
      </c>
      <c r="J100" s="63">
        <f t="shared" ref="J100" si="11">H100/1.0498</f>
        <v>32.265322420225054</v>
      </c>
      <c r="K100" s="63">
        <f t="shared" si="9"/>
        <v>291254.48240108194</v>
      </c>
    </row>
    <row r="101" spans="1:11" s="55" customFormat="1" x14ac:dyDescent="0.25">
      <c r="A101" s="4">
        <v>622</v>
      </c>
      <c r="B101" s="46" t="s">
        <v>543</v>
      </c>
      <c r="C101" s="59" t="s">
        <v>43</v>
      </c>
      <c r="D101" s="61" t="s">
        <v>11</v>
      </c>
      <c r="E101" s="56" t="s">
        <v>540</v>
      </c>
      <c r="F101" s="62" t="s">
        <v>5</v>
      </c>
      <c r="G101" s="66">
        <v>400</v>
      </c>
      <c r="H101" s="66">
        <v>1.4738325000000003</v>
      </c>
      <c r="I101" s="63">
        <f t="shared" si="8"/>
        <v>589.53300000000013</v>
      </c>
      <c r="J101" s="63">
        <f t="shared" ref="J101:J103" si="12">H101/1.0498</f>
        <v>1.4039174128405412</v>
      </c>
      <c r="K101" s="63">
        <f t="shared" si="9"/>
        <v>561.56696513621648</v>
      </c>
    </row>
    <row r="102" spans="1:11" s="55" customFormat="1" x14ac:dyDescent="0.25">
      <c r="A102" s="4">
        <v>623</v>
      </c>
      <c r="B102" s="46" t="s">
        <v>544</v>
      </c>
      <c r="C102" s="59" t="s">
        <v>43</v>
      </c>
      <c r="D102" s="61" t="s">
        <v>11</v>
      </c>
      <c r="E102" s="56" t="s">
        <v>541</v>
      </c>
      <c r="F102" s="62" t="s">
        <v>5</v>
      </c>
      <c r="G102" s="66">
        <v>450</v>
      </c>
      <c r="H102" s="66">
        <v>0.3347633333333333</v>
      </c>
      <c r="I102" s="63">
        <f t="shared" si="8"/>
        <v>150.64349999999999</v>
      </c>
      <c r="J102" s="63">
        <f t="shared" si="12"/>
        <v>0.31888296183400006</v>
      </c>
      <c r="K102" s="63">
        <f t="shared" si="9"/>
        <v>143.49733282530002</v>
      </c>
    </row>
    <row r="103" spans="1:11" s="55" customFormat="1" x14ac:dyDescent="0.25">
      <c r="A103" s="4">
        <v>624</v>
      </c>
      <c r="B103" s="46" t="s">
        <v>545</v>
      </c>
      <c r="C103" s="59" t="s">
        <v>43</v>
      </c>
      <c r="D103" s="61" t="s">
        <v>11</v>
      </c>
      <c r="E103" s="56" t="s">
        <v>542</v>
      </c>
      <c r="F103" s="62" t="s">
        <v>5</v>
      </c>
      <c r="G103" s="66">
        <v>1000</v>
      </c>
      <c r="H103" s="66">
        <v>1.8499319999999999</v>
      </c>
      <c r="I103" s="63">
        <f t="shared" ref="I103:I134" si="13">H103*G103</f>
        <v>1849.932</v>
      </c>
      <c r="J103" s="63">
        <f t="shared" si="12"/>
        <v>1.762175652505239</v>
      </c>
      <c r="K103" s="63">
        <f t="shared" ref="K103:K134" si="14">J103*G103</f>
        <v>1762.175652505239</v>
      </c>
    </row>
    <row r="104" spans="1:11" s="55" customFormat="1" x14ac:dyDescent="0.25">
      <c r="A104" s="4">
        <v>625</v>
      </c>
      <c r="B104" s="46" t="s">
        <v>546</v>
      </c>
      <c r="C104" s="59" t="s">
        <v>43</v>
      </c>
      <c r="D104" s="61" t="s">
        <v>11</v>
      </c>
      <c r="E104" s="56" t="s">
        <v>560</v>
      </c>
      <c r="F104" s="62" t="s">
        <v>6</v>
      </c>
      <c r="G104" s="66">
        <v>0.05</v>
      </c>
      <c r="H104" s="66">
        <v>385.72804742884631</v>
      </c>
      <c r="I104" s="63">
        <f t="shared" si="13"/>
        <v>19.286402371442318</v>
      </c>
      <c r="J104" s="63">
        <f t="shared" ref="J104:J117" si="15">H104/1.0498</f>
        <v>367.43003184306178</v>
      </c>
      <c r="K104" s="63">
        <f t="shared" si="14"/>
        <v>18.371501592153091</v>
      </c>
    </row>
    <row r="105" spans="1:11" s="55" customFormat="1" x14ac:dyDescent="0.25">
      <c r="A105" s="4">
        <v>626</v>
      </c>
      <c r="B105" s="46" t="s">
        <v>547</v>
      </c>
      <c r="C105" s="59" t="s">
        <v>43</v>
      </c>
      <c r="D105" s="61" t="s">
        <v>11</v>
      </c>
      <c r="E105" s="56" t="s">
        <v>561</v>
      </c>
      <c r="F105" s="62" t="s">
        <v>5</v>
      </c>
      <c r="G105" s="66">
        <v>8</v>
      </c>
      <c r="H105" s="66">
        <v>135.158625</v>
      </c>
      <c r="I105" s="63">
        <f t="shared" si="13"/>
        <v>1081.269</v>
      </c>
      <c r="J105" s="63">
        <f t="shared" si="15"/>
        <v>128.74702324252237</v>
      </c>
      <c r="K105" s="63">
        <f t="shared" si="14"/>
        <v>1029.976185940179</v>
      </c>
    </row>
    <row r="106" spans="1:11" s="55" customFormat="1" x14ac:dyDescent="0.25">
      <c r="A106" s="4">
        <v>627</v>
      </c>
      <c r="B106" s="46" t="s">
        <v>548</v>
      </c>
      <c r="C106" s="59" t="s">
        <v>43</v>
      </c>
      <c r="D106" s="61" t="s">
        <v>11</v>
      </c>
      <c r="E106" s="56" t="s">
        <v>562</v>
      </c>
      <c r="F106" s="62" t="s">
        <v>6</v>
      </c>
      <c r="G106" s="66">
        <v>10</v>
      </c>
      <c r="H106" s="66">
        <v>364.10869565217394</v>
      </c>
      <c r="I106" s="63">
        <f t="shared" si="13"/>
        <v>3641.0869565217395</v>
      </c>
      <c r="J106" s="63">
        <f t="shared" si="15"/>
        <v>346.83625038309572</v>
      </c>
      <c r="K106" s="63">
        <f t="shared" si="14"/>
        <v>3468.3625038309574</v>
      </c>
    </row>
    <row r="107" spans="1:11" s="55" customFormat="1" x14ac:dyDescent="0.25">
      <c r="A107" s="4">
        <v>628</v>
      </c>
      <c r="B107" s="46" t="s">
        <v>549</v>
      </c>
      <c r="C107" s="59" t="s">
        <v>43</v>
      </c>
      <c r="D107" s="61" t="s">
        <v>11</v>
      </c>
      <c r="E107" s="56" t="s">
        <v>563</v>
      </c>
      <c r="F107" s="62" t="s">
        <v>5</v>
      </c>
      <c r="G107" s="66">
        <v>36.414999999999999</v>
      </c>
      <c r="H107" s="66">
        <v>0.50556705094097931</v>
      </c>
      <c r="I107" s="63">
        <f t="shared" si="13"/>
        <v>18.410224160015762</v>
      </c>
      <c r="J107" s="63">
        <f t="shared" si="15"/>
        <v>0.48158415978374858</v>
      </c>
      <c r="K107" s="63">
        <f t="shared" si="14"/>
        <v>17.536887178525205</v>
      </c>
    </row>
    <row r="108" spans="1:11" s="55" customFormat="1" x14ac:dyDescent="0.25">
      <c r="A108" s="4">
        <v>629</v>
      </c>
      <c r="B108" s="46" t="s">
        <v>550</v>
      </c>
      <c r="C108" s="59" t="s">
        <v>43</v>
      </c>
      <c r="D108" s="61" t="s">
        <v>11</v>
      </c>
      <c r="E108" s="56" t="s">
        <v>564</v>
      </c>
      <c r="F108" s="62" t="s">
        <v>5</v>
      </c>
      <c r="G108" s="66">
        <v>58</v>
      </c>
      <c r="H108" s="66">
        <v>2.6852844827586213</v>
      </c>
      <c r="I108" s="63">
        <f t="shared" si="13"/>
        <v>155.74650000000003</v>
      </c>
      <c r="J108" s="63">
        <f t="shared" si="15"/>
        <v>2.557901012343895</v>
      </c>
      <c r="K108" s="63">
        <f t="shared" si="14"/>
        <v>148.35825871594591</v>
      </c>
    </row>
    <row r="109" spans="1:11" s="55" customFormat="1" x14ac:dyDescent="0.25">
      <c r="A109" s="4">
        <v>630</v>
      </c>
      <c r="B109" s="46" t="s">
        <v>551</v>
      </c>
      <c r="C109" s="59" t="s">
        <v>43</v>
      </c>
      <c r="D109" s="61" t="s">
        <v>11</v>
      </c>
      <c r="E109" s="56" t="s">
        <v>565</v>
      </c>
      <c r="F109" s="62" t="s">
        <v>6</v>
      </c>
      <c r="G109" s="66">
        <v>76.174999999999997</v>
      </c>
      <c r="H109" s="66">
        <v>319.69457170987857</v>
      </c>
      <c r="I109" s="63">
        <f t="shared" si="13"/>
        <v>24352.734</v>
      </c>
      <c r="J109" s="63">
        <f t="shared" si="15"/>
        <v>304.52902620487572</v>
      </c>
      <c r="K109" s="63">
        <f t="shared" si="14"/>
        <v>23197.498571156408</v>
      </c>
    </row>
    <row r="110" spans="1:11" s="55" customFormat="1" x14ac:dyDescent="0.25">
      <c r="A110" s="4">
        <v>631</v>
      </c>
      <c r="B110" s="46" t="s">
        <v>552</v>
      </c>
      <c r="C110" s="59" t="s">
        <v>43</v>
      </c>
      <c r="D110" s="61" t="s">
        <v>11</v>
      </c>
      <c r="E110" s="56" t="s">
        <v>566</v>
      </c>
      <c r="F110" s="62" t="s">
        <v>5</v>
      </c>
      <c r="G110" s="66">
        <v>159</v>
      </c>
      <c r="H110" s="66">
        <v>0.10500000000000001</v>
      </c>
      <c r="I110" s="63">
        <f t="shared" si="13"/>
        <v>16.695</v>
      </c>
      <c r="J110" s="63">
        <f t="shared" si="15"/>
        <v>0.10001905124785673</v>
      </c>
      <c r="K110" s="63">
        <f t="shared" si="14"/>
        <v>15.903029148409221</v>
      </c>
    </row>
    <row r="111" spans="1:11" s="55" customFormat="1" x14ac:dyDescent="0.25">
      <c r="A111" s="4">
        <v>632</v>
      </c>
      <c r="B111" s="46" t="s">
        <v>553</v>
      </c>
      <c r="C111" s="59" t="s">
        <v>43</v>
      </c>
      <c r="D111" s="61" t="s">
        <v>11</v>
      </c>
      <c r="E111" s="56" t="s">
        <v>567</v>
      </c>
      <c r="F111" s="62" t="s">
        <v>6</v>
      </c>
      <c r="G111" s="66">
        <v>193.654</v>
      </c>
      <c r="H111" s="66">
        <v>145.94676846334187</v>
      </c>
      <c r="I111" s="63">
        <f t="shared" si="13"/>
        <v>28263.175500000005</v>
      </c>
      <c r="J111" s="63">
        <f t="shared" si="15"/>
        <v>139.02340299422923</v>
      </c>
      <c r="K111" s="63">
        <f t="shared" si="14"/>
        <v>26922.438083444467</v>
      </c>
    </row>
    <row r="112" spans="1:11" s="55" customFormat="1" x14ac:dyDescent="0.25">
      <c r="A112" s="4">
        <v>633</v>
      </c>
      <c r="B112" s="46" t="s">
        <v>554</v>
      </c>
      <c r="C112" s="59" t="s">
        <v>43</v>
      </c>
      <c r="D112" s="61" t="s">
        <v>11</v>
      </c>
      <c r="E112" s="56" t="s">
        <v>568</v>
      </c>
      <c r="F112" s="62" t="s">
        <v>5</v>
      </c>
      <c r="G112" s="66">
        <v>200</v>
      </c>
      <c r="H112" s="66">
        <v>61.410352500000002</v>
      </c>
      <c r="I112" s="63">
        <f t="shared" si="13"/>
        <v>12282.0705</v>
      </c>
      <c r="J112" s="63">
        <f t="shared" si="15"/>
        <v>58.497192322347111</v>
      </c>
      <c r="K112" s="63">
        <f t="shared" si="14"/>
        <v>11699.438464469422</v>
      </c>
    </row>
    <row r="113" spans="1:11" s="55" customFormat="1" x14ac:dyDescent="0.25">
      <c r="A113" s="4">
        <v>634</v>
      </c>
      <c r="B113" s="46" t="s">
        <v>555</v>
      </c>
      <c r="C113" s="59" t="s">
        <v>43</v>
      </c>
      <c r="D113" s="61" t="s">
        <v>11</v>
      </c>
      <c r="E113" s="56" t="s">
        <v>569</v>
      </c>
      <c r="F113" s="62" t="s">
        <v>5</v>
      </c>
      <c r="G113" s="66">
        <v>259</v>
      </c>
      <c r="H113" s="66">
        <v>0.105</v>
      </c>
      <c r="I113" s="63">
        <f t="shared" si="13"/>
        <v>27.195</v>
      </c>
      <c r="J113" s="63">
        <f t="shared" si="15"/>
        <v>0.10001905124785672</v>
      </c>
      <c r="K113" s="63">
        <f t="shared" si="14"/>
        <v>25.90493427319489</v>
      </c>
    </row>
    <row r="114" spans="1:11" s="55" customFormat="1" x14ac:dyDescent="0.25">
      <c r="A114" s="4">
        <v>635</v>
      </c>
      <c r="B114" s="46" t="s">
        <v>556</v>
      </c>
      <c r="C114" s="59" t="s">
        <v>43</v>
      </c>
      <c r="D114" s="61" t="s">
        <v>11</v>
      </c>
      <c r="E114" s="56" t="s">
        <v>570</v>
      </c>
      <c r="F114" s="62" t="s">
        <v>5</v>
      </c>
      <c r="G114" s="66">
        <v>396</v>
      </c>
      <c r="H114" s="66">
        <v>0.10500000000000001</v>
      </c>
      <c r="I114" s="63">
        <f t="shared" si="13"/>
        <v>41.580000000000005</v>
      </c>
      <c r="J114" s="63">
        <f t="shared" si="15"/>
        <v>0.10001905124785673</v>
      </c>
      <c r="K114" s="63">
        <f t="shared" si="14"/>
        <v>39.607544294151268</v>
      </c>
    </row>
    <row r="115" spans="1:11" s="55" customFormat="1" x14ac:dyDescent="0.25">
      <c r="A115" s="4">
        <v>636</v>
      </c>
      <c r="B115" s="46" t="s">
        <v>557</v>
      </c>
      <c r="C115" s="59" t="s">
        <v>43</v>
      </c>
      <c r="D115" s="61" t="s">
        <v>11</v>
      </c>
      <c r="E115" s="56" t="s">
        <v>571</v>
      </c>
      <c r="F115" s="62" t="s">
        <v>5</v>
      </c>
      <c r="G115" s="66">
        <v>1723</v>
      </c>
      <c r="H115" s="66">
        <v>9.5858966918165991E-2</v>
      </c>
      <c r="I115" s="63">
        <f t="shared" si="13"/>
        <v>165.16499999999999</v>
      </c>
      <c r="J115" s="63">
        <f t="shared" si="15"/>
        <v>9.1311646902425214E-2</v>
      </c>
      <c r="K115" s="63">
        <f t="shared" si="14"/>
        <v>157.32996761287865</v>
      </c>
    </row>
    <row r="116" spans="1:11" s="55" customFormat="1" x14ac:dyDescent="0.25">
      <c r="A116" s="4">
        <v>637</v>
      </c>
      <c r="B116" s="46" t="s">
        <v>558</v>
      </c>
      <c r="C116" s="59" t="s">
        <v>43</v>
      </c>
      <c r="D116" s="61" t="s">
        <v>11</v>
      </c>
      <c r="E116" s="56" t="s">
        <v>40</v>
      </c>
      <c r="F116" s="62" t="s">
        <v>5</v>
      </c>
      <c r="G116" s="66">
        <v>2080</v>
      </c>
      <c r="H116" s="66">
        <v>2.6002159344750555E-2</v>
      </c>
      <c r="I116" s="63">
        <f t="shared" si="13"/>
        <v>54.084491437081155</v>
      </c>
      <c r="J116" s="63">
        <f t="shared" si="15"/>
        <v>2.4768679124357547E-2</v>
      </c>
      <c r="K116" s="63">
        <f t="shared" si="14"/>
        <v>51.518852578663697</v>
      </c>
    </row>
    <row r="117" spans="1:11" s="55" customFormat="1" x14ac:dyDescent="0.25">
      <c r="A117" s="4">
        <v>638</v>
      </c>
      <c r="B117" s="46" t="s">
        <v>559</v>
      </c>
      <c r="C117" s="59" t="s">
        <v>43</v>
      </c>
      <c r="D117" s="61" t="s">
        <v>11</v>
      </c>
      <c r="E117" s="56" t="s">
        <v>572</v>
      </c>
      <c r="F117" s="62" t="s">
        <v>5</v>
      </c>
      <c r="G117" s="66">
        <v>2831.4050000000002</v>
      </c>
      <c r="H117" s="66">
        <v>0.7275707643378464</v>
      </c>
      <c r="I117" s="63">
        <f t="shared" si="13"/>
        <v>2060.0475000000001</v>
      </c>
      <c r="J117" s="63">
        <f t="shared" si="15"/>
        <v>0.69305654823570806</v>
      </c>
      <c r="K117" s="63">
        <f t="shared" si="14"/>
        <v>1962.3237759573251</v>
      </c>
    </row>
    <row r="118" spans="1:11" s="55" customFormat="1" x14ac:dyDescent="0.25">
      <c r="A118" s="4">
        <v>639</v>
      </c>
      <c r="B118" s="46" t="s">
        <v>1874</v>
      </c>
      <c r="C118" s="59" t="s">
        <v>43</v>
      </c>
      <c r="D118" s="61" t="s">
        <v>11</v>
      </c>
      <c r="E118" s="56" t="s">
        <v>1896</v>
      </c>
      <c r="F118" s="62" t="s">
        <v>8</v>
      </c>
      <c r="G118" s="66">
        <v>8.5000000000000006E-2</v>
      </c>
      <c r="H118" s="66">
        <v>73875.035294117624</v>
      </c>
      <c r="I118" s="63">
        <f t="shared" si="13"/>
        <v>6279.3779999999988</v>
      </c>
      <c r="J118" s="63">
        <f t="shared" ref="J118:J140" si="16">H118/1.0498</f>
        <v>70370.580390662624</v>
      </c>
      <c r="K118" s="63">
        <f t="shared" si="14"/>
        <v>5981.4993332063232</v>
      </c>
    </row>
    <row r="119" spans="1:11" s="55" customFormat="1" x14ac:dyDescent="0.25">
      <c r="A119" s="4">
        <v>640</v>
      </c>
      <c r="B119" s="46" t="s">
        <v>1875</v>
      </c>
      <c r="C119" s="59" t="s">
        <v>43</v>
      </c>
      <c r="D119" s="61" t="s">
        <v>11</v>
      </c>
      <c r="E119" s="56" t="s">
        <v>1897</v>
      </c>
      <c r="F119" s="62" t="s">
        <v>5</v>
      </c>
      <c r="G119" s="66">
        <v>0.21400000000000002</v>
      </c>
      <c r="H119" s="66">
        <v>0.44158878504672888</v>
      </c>
      <c r="I119" s="63">
        <f t="shared" si="13"/>
        <v>9.4499999999999987E-2</v>
      </c>
      <c r="J119" s="63">
        <f t="shared" si="16"/>
        <v>0.4206408697339768</v>
      </c>
      <c r="K119" s="63">
        <f t="shared" si="14"/>
        <v>9.0017146123071046E-2</v>
      </c>
    </row>
    <row r="120" spans="1:11" s="55" customFormat="1" x14ac:dyDescent="0.25">
      <c r="A120" s="4">
        <v>641</v>
      </c>
      <c r="B120" s="46" t="s">
        <v>1876</v>
      </c>
      <c r="C120" s="59" t="s">
        <v>43</v>
      </c>
      <c r="D120" s="61" t="s">
        <v>11</v>
      </c>
      <c r="E120" s="56" t="s">
        <v>1898</v>
      </c>
      <c r="F120" s="62" t="s">
        <v>5</v>
      </c>
      <c r="G120" s="66">
        <v>1</v>
      </c>
      <c r="H120" s="66">
        <v>27.93</v>
      </c>
      <c r="I120" s="63">
        <f t="shared" si="13"/>
        <v>27.93</v>
      </c>
      <c r="J120" s="63">
        <f t="shared" si="16"/>
        <v>26.605067631929888</v>
      </c>
      <c r="K120" s="63">
        <f t="shared" si="14"/>
        <v>26.605067631929888</v>
      </c>
    </row>
    <row r="121" spans="1:11" s="55" customFormat="1" x14ac:dyDescent="0.25">
      <c r="A121" s="4">
        <v>642</v>
      </c>
      <c r="B121" s="46" t="s">
        <v>1877</v>
      </c>
      <c r="C121" s="59" t="s">
        <v>43</v>
      </c>
      <c r="D121" s="61" t="s">
        <v>11</v>
      </c>
      <c r="E121" s="56" t="s">
        <v>1899</v>
      </c>
      <c r="F121" s="62" t="s">
        <v>5</v>
      </c>
      <c r="G121" s="66">
        <v>2</v>
      </c>
      <c r="H121" s="66">
        <v>172.29904054054055</v>
      </c>
      <c r="I121" s="63">
        <f t="shared" si="13"/>
        <v>344.59808108108109</v>
      </c>
      <c r="J121" s="63">
        <f t="shared" si="16"/>
        <v>164.12558634077018</v>
      </c>
      <c r="K121" s="63">
        <f t="shared" si="14"/>
        <v>328.25117268154037</v>
      </c>
    </row>
    <row r="122" spans="1:11" s="55" customFormat="1" x14ac:dyDescent="0.25">
      <c r="A122" s="4">
        <v>643</v>
      </c>
      <c r="B122" s="46" t="s">
        <v>1878</v>
      </c>
      <c r="C122" s="59" t="s">
        <v>43</v>
      </c>
      <c r="D122" s="61" t="s">
        <v>11</v>
      </c>
      <c r="E122" s="56" t="s">
        <v>1900</v>
      </c>
      <c r="F122" s="62" t="s">
        <v>5</v>
      </c>
      <c r="G122" s="66">
        <v>5</v>
      </c>
      <c r="H122" s="66">
        <v>1.1235067437379577E-2</v>
      </c>
      <c r="I122" s="63">
        <f t="shared" si="13"/>
        <v>5.6175337186897885E-2</v>
      </c>
      <c r="J122" s="63">
        <f t="shared" si="16"/>
        <v>1.0702102721832326E-2</v>
      </c>
      <c r="K122" s="63">
        <f t="shared" si="14"/>
        <v>5.3510513609161633E-2</v>
      </c>
    </row>
    <row r="123" spans="1:11" s="55" customFormat="1" x14ac:dyDescent="0.25">
      <c r="A123" s="4">
        <v>644</v>
      </c>
      <c r="B123" s="46" t="s">
        <v>1879</v>
      </c>
      <c r="C123" s="59" t="s">
        <v>43</v>
      </c>
      <c r="D123" s="61" t="s">
        <v>11</v>
      </c>
      <c r="E123" s="56" t="s">
        <v>1901</v>
      </c>
      <c r="F123" s="62" t="s">
        <v>5</v>
      </c>
      <c r="G123" s="66">
        <v>8</v>
      </c>
      <c r="H123" s="66">
        <v>213.59100000000001</v>
      </c>
      <c r="I123" s="63">
        <f t="shared" si="13"/>
        <v>1708.7280000000001</v>
      </c>
      <c r="J123" s="63">
        <f t="shared" si="16"/>
        <v>203.45875404839018</v>
      </c>
      <c r="K123" s="63">
        <f t="shared" si="14"/>
        <v>1627.6700323871214</v>
      </c>
    </row>
    <row r="124" spans="1:11" s="55" customFormat="1" x14ac:dyDescent="0.25">
      <c r="A124" s="4">
        <v>645</v>
      </c>
      <c r="B124" s="46" t="s">
        <v>1880</v>
      </c>
      <c r="C124" s="59" t="s">
        <v>43</v>
      </c>
      <c r="D124" s="61" t="s">
        <v>11</v>
      </c>
      <c r="E124" s="56" t="s">
        <v>1902</v>
      </c>
      <c r="F124" s="62" t="s">
        <v>5</v>
      </c>
      <c r="G124" s="66">
        <v>10</v>
      </c>
      <c r="H124" s="66">
        <v>7.875</v>
      </c>
      <c r="I124" s="63">
        <f t="shared" si="13"/>
        <v>78.75</v>
      </c>
      <c r="J124" s="63">
        <f t="shared" si="16"/>
        <v>7.5014288435892542</v>
      </c>
      <c r="K124" s="63">
        <f t="shared" si="14"/>
        <v>75.014288435892539</v>
      </c>
    </row>
    <row r="125" spans="1:11" s="55" customFormat="1" x14ac:dyDescent="0.25">
      <c r="A125" s="4">
        <v>646</v>
      </c>
      <c r="B125" s="46" t="s">
        <v>1881</v>
      </c>
      <c r="C125" s="59" t="s">
        <v>43</v>
      </c>
      <c r="D125" s="61" t="s">
        <v>11</v>
      </c>
      <c r="E125" s="56" t="s">
        <v>1903</v>
      </c>
      <c r="F125" s="62" t="s">
        <v>6</v>
      </c>
      <c r="G125" s="66">
        <v>10.01572444639344</v>
      </c>
      <c r="H125" s="66">
        <v>154.90020000000004</v>
      </c>
      <c r="I125" s="63">
        <f t="shared" si="13"/>
        <v>1551.4377198912337</v>
      </c>
      <c r="J125" s="63">
        <f t="shared" si="16"/>
        <v>147.55210516288821</v>
      </c>
      <c r="K125" s="63">
        <f t="shared" si="14"/>
        <v>1477.8412267967551</v>
      </c>
    </row>
    <row r="126" spans="1:11" s="55" customFormat="1" x14ac:dyDescent="0.25">
      <c r="A126" s="4">
        <v>647</v>
      </c>
      <c r="B126" s="46" t="s">
        <v>1882</v>
      </c>
      <c r="C126" s="59" t="s">
        <v>43</v>
      </c>
      <c r="D126" s="61" t="s">
        <v>11</v>
      </c>
      <c r="E126" s="56" t="s">
        <v>1904</v>
      </c>
      <c r="F126" s="62" t="s">
        <v>6</v>
      </c>
      <c r="G126" s="66">
        <v>24</v>
      </c>
      <c r="H126" s="66">
        <v>2.1</v>
      </c>
      <c r="I126" s="63">
        <f t="shared" si="13"/>
        <v>50.400000000000006</v>
      </c>
      <c r="J126" s="63">
        <f t="shared" si="16"/>
        <v>2.0003810249571345</v>
      </c>
      <c r="K126" s="63">
        <f t="shared" si="14"/>
        <v>48.009144598971233</v>
      </c>
    </row>
    <row r="127" spans="1:11" s="55" customFormat="1" x14ac:dyDescent="0.25">
      <c r="A127" s="4">
        <v>648</v>
      </c>
      <c r="B127" s="46" t="s">
        <v>1883</v>
      </c>
      <c r="C127" s="59" t="s">
        <v>43</v>
      </c>
      <c r="D127" s="61" t="s">
        <v>11</v>
      </c>
      <c r="E127" s="56" t="s">
        <v>1905</v>
      </c>
      <c r="F127" s="62" t="s">
        <v>6</v>
      </c>
      <c r="G127" s="66">
        <v>25.17</v>
      </c>
      <c r="H127" s="66">
        <v>481.04266984505369</v>
      </c>
      <c r="I127" s="63">
        <f t="shared" si="13"/>
        <v>12107.844000000003</v>
      </c>
      <c r="J127" s="63">
        <f t="shared" si="16"/>
        <v>458.2231566441738</v>
      </c>
      <c r="K127" s="63">
        <f t="shared" si="14"/>
        <v>11533.476852733855</v>
      </c>
    </row>
    <row r="128" spans="1:11" s="55" customFormat="1" x14ac:dyDescent="0.25">
      <c r="A128" s="4">
        <v>649</v>
      </c>
      <c r="B128" s="46" t="s">
        <v>1884</v>
      </c>
      <c r="C128" s="59" t="s">
        <v>43</v>
      </c>
      <c r="D128" s="61" t="s">
        <v>11</v>
      </c>
      <c r="E128" s="56" t="s">
        <v>1906</v>
      </c>
      <c r="F128" s="62" t="s">
        <v>5</v>
      </c>
      <c r="G128" s="66">
        <v>50</v>
      </c>
      <c r="H128" s="66">
        <v>264.96183000000002</v>
      </c>
      <c r="I128" s="63">
        <f t="shared" si="13"/>
        <v>13248.0915</v>
      </c>
      <c r="J128" s="63">
        <f t="shared" si="16"/>
        <v>252.3926747951991</v>
      </c>
      <c r="K128" s="63">
        <f t="shared" si="14"/>
        <v>12619.633739759955</v>
      </c>
    </row>
    <row r="129" spans="1:11" s="55" customFormat="1" x14ac:dyDescent="0.25">
      <c r="A129" s="4">
        <v>650</v>
      </c>
      <c r="B129" s="46" t="s">
        <v>1885</v>
      </c>
      <c r="C129" s="59" t="s">
        <v>43</v>
      </c>
      <c r="D129" s="61" t="s">
        <v>11</v>
      </c>
      <c r="E129" s="56" t="s">
        <v>1907</v>
      </c>
      <c r="F129" s="62" t="s">
        <v>5</v>
      </c>
      <c r="G129" s="66">
        <v>61</v>
      </c>
      <c r="H129" s="66">
        <v>0.105</v>
      </c>
      <c r="I129" s="63">
        <f t="shared" si="13"/>
        <v>6.4049999999999994</v>
      </c>
      <c r="J129" s="63">
        <f t="shared" si="16"/>
        <v>0.10001905124785672</v>
      </c>
      <c r="K129" s="63">
        <f t="shared" si="14"/>
        <v>6.1011621261192595</v>
      </c>
    </row>
    <row r="130" spans="1:11" s="55" customFormat="1" x14ac:dyDescent="0.25">
      <c r="A130" s="4">
        <v>651</v>
      </c>
      <c r="B130" s="46" t="s">
        <v>1886</v>
      </c>
      <c r="C130" s="59" t="s">
        <v>43</v>
      </c>
      <c r="D130" s="61" t="s">
        <v>11</v>
      </c>
      <c r="E130" s="56" t="s">
        <v>1908</v>
      </c>
      <c r="F130" s="62" t="s">
        <v>5</v>
      </c>
      <c r="G130" s="66">
        <v>100</v>
      </c>
      <c r="H130" s="66">
        <v>431.73175500000002</v>
      </c>
      <c r="I130" s="63">
        <f t="shared" si="13"/>
        <v>43173.175500000005</v>
      </c>
      <c r="J130" s="63">
        <f t="shared" si="16"/>
        <v>411.25143360640124</v>
      </c>
      <c r="K130" s="63">
        <f t="shared" si="14"/>
        <v>41125.143360640126</v>
      </c>
    </row>
    <row r="131" spans="1:11" s="55" customFormat="1" x14ac:dyDescent="0.25">
      <c r="A131" s="4">
        <v>652</v>
      </c>
      <c r="B131" s="46" t="s">
        <v>1887</v>
      </c>
      <c r="C131" s="59" t="s">
        <v>43</v>
      </c>
      <c r="D131" s="61" t="s">
        <v>11</v>
      </c>
      <c r="E131" s="56" t="s">
        <v>1909</v>
      </c>
      <c r="F131" s="62" t="s">
        <v>5</v>
      </c>
      <c r="G131" s="66">
        <v>158</v>
      </c>
      <c r="H131" s="66">
        <v>291.85687025316463</v>
      </c>
      <c r="I131" s="63">
        <f t="shared" si="13"/>
        <v>46113.385500000011</v>
      </c>
      <c r="J131" s="63">
        <f t="shared" si="16"/>
        <v>278.01187869419374</v>
      </c>
      <c r="K131" s="63">
        <f t="shared" si="14"/>
        <v>43925.876833682611</v>
      </c>
    </row>
    <row r="132" spans="1:11" s="55" customFormat="1" x14ac:dyDescent="0.25">
      <c r="A132" s="4">
        <v>653</v>
      </c>
      <c r="B132" s="46" t="s">
        <v>1888</v>
      </c>
      <c r="C132" s="59" t="s">
        <v>43</v>
      </c>
      <c r="D132" s="61" t="s">
        <v>11</v>
      </c>
      <c r="E132" s="56" t="s">
        <v>1910</v>
      </c>
      <c r="F132" s="62" t="s">
        <v>6</v>
      </c>
      <c r="G132" s="66">
        <v>180</v>
      </c>
      <c r="H132" s="66">
        <v>148.64363693312157</v>
      </c>
      <c r="I132" s="63">
        <f t="shared" si="13"/>
        <v>26755.854647961882</v>
      </c>
      <c r="J132" s="63">
        <f t="shared" si="16"/>
        <v>141.59233847696854</v>
      </c>
      <c r="K132" s="63">
        <f t="shared" si="14"/>
        <v>25486.620925854335</v>
      </c>
    </row>
    <row r="133" spans="1:11" s="55" customFormat="1" x14ac:dyDescent="0.25">
      <c r="A133" s="4">
        <v>654</v>
      </c>
      <c r="B133" s="46" t="s">
        <v>1889</v>
      </c>
      <c r="C133" s="59" t="s">
        <v>43</v>
      </c>
      <c r="D133" s="61" t="s">
        <v>11</v>
      </c>
      <c r="E133" s="56" t="s">
        <v>1911</v>
      </c>
      <c r="F133" s="62" t="s">
        <v>5</v>
      </c>
      <c r="G133" s="66">
        <v>200</v>
      </c>
      <c r="H133" s="66">
        <v>2.6463541476754786</v>
      </c>
      <c r="I133" s="63">
        <f t="shared" si="13"/>
        <v>529.27082953509569</v>
      </c>
      <c r="J133" s="63">
        <f t="shared" si="16"/>
        <v>2.520817439203161</v>
      </c>
      <c r="K133" s="63">
        <f t="shared" si="14"/>
        <v>504.16348784063223</v>
      </c>
    </row>
    <row r="134" spans="1:11" s="55" customFormat="1" x14ac:dyDescent="0.25">
      <c r="A134" s="4">
        <v>655</v>
      </c>
      <c r="B134" s="46" t="s">
        <v>1890</v>
      </c>
      <c r="C134" s="59" t="s">
        <v>43</v>
      </c>
      <c r="D134" s="61" t="s">
        <v>11</v>
      </c>
      <c r="E134" s="56" t="s">
        <v>1912</v>
      </c>
      <c r="F134" s="62" t="s">
        <v>6</v>
      </c>
      <c r="G134" s="66">
        <v>421</v>
      </c>
      <c r="H134" s="66">
        <v>12.084801662707839</v>
      </c>
      <c r="I134" s="63">
        <f t="shared" si="13"/>
        <v>5087.7015000000001</v>
      </c>
      <c r="J134" s="63">
        <f t="shared" si="16"/>
        <v>11.511527588786281</v>
      </c>
      <c r="K134" s="63">
        <f t="shared" si="14"/>
        <v>4846.3531148790244</v>
      </c>
    </row>
    <row r="135" spans="1:11" s="55" customFormat="1" x14ac:dyDescent="0.25">
      <c r="A135" s="4">
        <v>656</v>
      </c>
      <c r="B135" s="46" t="s">
        <v>1891</v>
      </c>
      <c r="C135" s="59" t="s">
        <v>43</v>
      </c>
      <c r="D135" s="61" t="s">
        <v>11</v>
      </c>
      <c r="E135" s="56" t="s">
        <v>1913</v>
      </c>
      <c r="F135" s="62" t="s">
        <v>6</v>
      </c>
      <c r="G135" s="66">
        <v>647.07951853114753</v>
      </c>
      <c r="H135" s="66">
        <v>109.60792500000001</v>
      </c>
      <c r="I135" s="63">
        <f t="shared" ref="I135:I144" si="17">H135*G135</f>
        <v>70925.043336198127</v>
      </c>
      <c r="J135" s="63">
        <f t="shared" si="16"/>
        <v>104.40838731186894</v>
      </c>
      <c r="K135" s="63">
        <f t="shared" ref="K135:K144" si="18">J135*G135</f>
        <v>67560.528992377716</v>
      </c>
    </row>
    <row r="136" spans="1:11" s="55" customFormat="1" x14ac:dyDescent="0.25">
      <c r="A136" s="4">
        <v>657</v>
      </c>
      <c r="B136" s="46" t="s">
        <v>1892</v>
      </c>
      <c r="C136" s="59" t="s">
        <v>43</v>
      </c>
      <c r="D136" s="61" t="s">
        <v>11</v>
      </c>
      <c r="E136" s="56" t="s">
        <v>1914</v>
      </c>
      <c r="F136" s="62" t="s">
        <v>6</v>
      </c>
      <c r="G136" s="66">
        <v>1200</v>
      </c>
      <c r="H136" s="66">
        <v>12.07747625</v>
      </c>
      <c r="I136" s="63">
        <f t="shared" si="17"/>
        <v>14492.9715</v>
      </c>
      <c r="J136" s="63">
        <f t="shared" si="16"/>
        <v>11.504549676128786</v>
      </c>
      <c r="K136" s="63">
        <f t="shared" si="18"/>
        <v>13805.459611354543</v>
      </c>
    </row>
    <row r="137" spans="1:11" s="55" customFormat="1" x14ac:dyDescent="0.25">
      <c r="A137" s="4">
        <v>658</v>
      </c>
      <c r="B137" s="46" t="s">
        <v>1893</v>
      </c>
      <c r="C137" s="59" t="s">
        <v>43</v>
      </c>
      <c r="D137" s="61" t="s">
        <v>11</v>
      </c>
      <c r="E137" s="56" t="s">
        <v>1915</v>
      </c>
      <c r="F137" s="62" t="s">
        <v>20</v>
      </c>
      <c r="G137" s="66">
        <v>1350</v>
      </c>
      <c r="H137" s="66">
        <v>0.10500000000000001</v>
      </c>
      <c r="I137" s="63">
        <f t="shared" si="17"/>
        <v>141.75</v>
      </c>
      <c r="J137" s="63">
        <f t="shared" si="16"/>
        <v>0.10001905124785673</v>
      </c>
      <c r="K137" s="63">
        <f t="shared" si="18"/>
        <v>135.0257191846066</v>
      </c>
    </row>
    <row r="138" spans="1:11" s="55" customFormat="1" x14ac:dyDescent="0.25">
      <c r="A138" s="4">
        <v>659</v>
      </c>
      <c r="B138" s="46" t="s">
        <v>1894</v>
      </c>
      <c r="C138" s="59" t="s">
        <v>43</v>
      </c>
      <c r="D138" s="61" t="s">
        <v>11</v>
      </c>
      <c r="E138" s="56" t="s">
        <v>1916</v>
      </c>
      <c r="F138" s="62" t="s">
        <v>6</v>
      </c>
      <c r="G138" s="66">
        <v>2719</v>
      </c>
      <c r="H138" s="66">
        <v>12.105360794409711</v>
      </c>
      <c r="I138" s="63">
        <f t="shared" si="17"/>
        <v>32914.476000000002</v>
      </c>
      <c r="J138" s="63">
        <f t="shared" si="16"/>
        <v>11.531111444474861</v>
      </c>
      <c r="K138" s="63">
        <f t="shared" si="18"/>
        <v>31353.092017527149</v>
      </c>
    </row>
    <row r="139" spans="1:11" s="55" customFormat="1" x14ac:dyDescent="0.25">
      <c r="A139" s="4">
        <v>660</v>
      </c>
      <c r="B139" s="46" t="s">
        <v>1895</v>
      </c>
      <c r="C139" s="59" t="s">
        <v>43</v>
      </c>
      <c r="D139" s="61" t="s">
        <v>11</v>
      </c>
      <c r="E139" s="56" t="s">
        <v>1917</v>
      </c>
      <c r="F139" s="62" t="s">
        <v>6</v>
      </c>
      <c r="G139" s="66">
        <v>26522.6897875</v>
      </c>
      <c r="H139" s="66">
        <v>146.79657362288134</v>
      </c>
      <c r="I139" s="63">
        <f t="shared" si="17"/>
        <v>3893439.9840675867</v>
      </c>
      <c r="J139" s="63">
        <f t="shared" si="16"/>
        <v>139.83289543044515</v>
      </c>
      <c r="K139" s="63">
        <f t="shared" si="18"/>
        <v>3708744.5075896229</v>
      </c>
    </row>
    <row r="140" spans="1:11" s="55" customFormat="1" x14ac:dyDescent="0.25">
      <c r="A140" s="4">
        <v>661</v>
      </c>
      <c r="B140" s="46" t="s">
        <v>3861</v>
      </c>
      <c r="C140" s="59" t="s">
        <v>43</v>
      </c>
      <c r="D140" s="61" t="s">
        <v>11</v>
      </c>
      <c r="E140" s="56" t="s">
        <v>3866</v>
      </c>
      <c r="G140" s="66">
        <v>1</v>
      </c>
      <c r="H140" s="66">
        <v>108.90600000000001</v>
      </c>
      <c r="I140" s="63">
        <f t="shared" si="17"/>
        <v>108.90600000000001</v>
      </c>
      <c r="J140" s="63">
        <f t="shared" si="16"/>
        <v>103.73975995427701</v>
      </c>
      <c r="K140" s="63">
        <f t="shared" si="18"/>
        <v>103.73975995427701</v>
      </c>
    </row>
    <row r="141" spans="1:11" s="55" customFormat="1" x14ac:dyDescent="0.25">
      <c r="A141" s="4">
        <v>662</v>
      </c>
      <c r="B141" s="46" t="s">
        <v>3862</v>
      </c>
      <c r="C141" s="59" t="s">
        <v>43</v>
      </c>
      <c r="D141" s="61" t="s">
        <v>11</v>
      </c>
      <c r="E141" s="56" t="s">
        <v>3867</v>
      </c>
      <c r="G141" s="66">
        <v>5</v>
      </c>
      <c r="H141" s="66">
        <v>213.03240000000002</v>
      </c>
      <c r="I141" s="63">
        <f t="shared" si="17"/>
        <v>1065.162</v>
      </c>
      <c r="J141" s="63">
        <f t="shared" ref="J141:J144" si="19">H141/1.0498</f>
        <v>202.92665269575159</v>
      </c>
      <c r="K141" s="63">
        <f t="shared" si="18"/>
        <v>1014.633263478758</v>
      </c>
    </row>
    <row r="142" spans="1:11" s="55" customFormat="1" x14ac:dyDescent="0.25">
      <c r="A142" s="4">
        <v>663</v>
      </c>
      <c r="B142" s="46" t="s">
        <v>3863</v>
      </c>
      <c r="C142" s="59" t="s">
        <v>43</v>
      </c>
      <c r="D142" s="61" t="s">
        <v>11</v>
      </c>
      <c r="E142" s="56" t="s">
        <v>3868</v>
      </c>
      <c r="G142" s="66">
        <v>36</v>
      </c>
      <c r="H142" s="66">
        <v>67.379666666666665</v>
      </c>
      <c r="I142" s="63">
        <f t="shared" si="17"/>
        <v>2425.6680000000001</v>
      </c>
      <c r="J142" s="63">
        <f t="shared" si="19"/>
        <v>64.183336508541302</v>
      </c>
      <c r="K142" s="63">
        <f t="shared" si="18"/>
        <v>2310.6001143074868</v>
      </c>
    </row>
    <row r="143" spans="1:11" s="55" customFormat="1" x14ac:dyDescent="0.25">
      <c r="A143" s="4">
        <v>664</v>
      </c>
      <c r="B143" s="46" t="s">
        <v>3864</v>
      </c>
      <c r="C143" s="59" t="s">
        <v>43</v>
      </c>
      <c r="D143" s="61" t="s">
        <v>11</v>
      </c>
      <c r="E143" s="56" t="s">
        <v>3869</v>
      </c>
      <c r="G143" s="66">
        <v>80</v>
      </c>
      <c r="H143" s="66">
        <v>8.5884750000000007</v>
      </c>
      <c r="I143" s="63">
        <f t="shared" si="17"/>
        <v>687.07800000000009</v>
      </c>
      <c r="J143" s="63">
        <f t="shared" si="19"/>
        <v>8.181058296818442</v>
      </c>
      <c r="K143" s="63">
        <f t="shared" si="18"/>
        <v>654.48466374547536</v>
      </c>
    </row>
    <row r="144" spans="1:11" s="55" customFormat="1" x14ac:dyDescent="0.25">
      <c r="A144" s="4">
        <v>665</v>
      </c>
      <c r="B144" s="46" t="s">
        <v>3865</v>
      </c>
      <c r="C144" s="59" t="s">
        <v>43</v>
      </c>
      <c r="D144" s="61" t="s">
        <v>11</v>
      </c>
      <c r="E144" s="56" t="s">
        <v>3870</v>
      </c>
      <c r="G144" s="66">
        <v>266</v>
      </c>
      <c r="H144" s="66">
        <v>8.0850000000000009</v>
      </c>
      <c r="I144" s="63">
        <f t="shared" si="17"/>
        <v>2150.61</v>
      </c>
      <c r="J144" s="63">
        <f t="shared" si="19"/>
        <v>7.7014669460849685</v>
      </c>
      <c r="K144" s="63">
        <f t="shared" si="18"/>
        <v>2048.5902076586017</v>
      </c>
    </row>
    <row r="145" spans="1:11" s="15" customFormat="1" x14ac:dyDescent="0.25">
      <c r="A145" s="4"/>
      <c r="B145" s="86"/>
      <c r="C145" s="87"/>
      <c r="D145" s="88"/>
      <c r="E145" s="89"/>
      <c r="G145" s="90"/>
      <c r="H145" s="90"/>
      <c r="I145" s="91"/>
      <c r="J145" s="91"/>
      <c r="K145" s="91"/>
    </row>
    <row r="146" spans="1:11" x14ac:dyDescent="0.25">
      <c r="A146" s="4"/>
      <c r="K146" s="20"/>
    </row>
    <row r="147" spans="1:11" x14ac:dyDescent="0.25">
      <c r="K147" s="1">
        <f>SUBTOTAL(9,K7:K146)</f>
        <v>5290081.4959596889</v>
      </c>
    </row>
  </sheetData>
  <autoFilter ref="A6:K146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7" sqref="A7:XFD306"/>
    </sheetView>
  </sheetViews>
  <sheetFormatPr defaultColWidth="9.140625" defaultRowHeight="15.75" x14ac:dyDescent="0.25"/>
  <cols>
    <col min="1" max="1" width="7.28515625" style="1" customWidth="1"/>
    <col min="2" max="2" width="17.5703125" style="1" customWidth="1"/>
    <col min="3" max="3" width="22.42578125" style="1" customWidth="1"/>
    <col min="4" max="4" width="24.28515625" style="1" customWidth="1"/>
    <col min="5" max="5" width="64.5703125" style="5" customWidth="1"/>
    <col min="6" max="6" width="11" style="1" customWidth="1"/>
    <col min="7" max="9" width="18.85546875" style="1" customWidth="1"/>
    <col min="10" max="10" width="17.85546875" style="1" customWidth="1"/>
    <col min="11" max="11" width="16.28515625" style="1" customWidth="1"/>
    <col min="12" max="16384" width="9.140625" style="1"/>
  </cols>
  <sheetData>
    <row r="2" spans="1:11" x14ac:dyDescent="0.25">
      <c r="A2" s="92" t="s">
        <v>117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23"/>
      <c r="H6" s="23"/>
      <c r="I6" s="23"/>
      <c r="J6" s="3"/>
      <c r="K6" s="3"/>
    </row>
    <row r="7" spans="1:11" s="55" customFormat="1" x14ac:dyDescent="0.25">
      <c r="A7" s="4">
        <v>301</v>
      </c>
      <c r="B7" s="46" t="s">
        <v>2189</v>
      </c>
      <c r="C7" s="59" t="s">
        <v>43</v>
      </c>
      <c r="D7" s="61" t="s">
        <v>12</v>
      </c>
      <c r="E7" s="56" t="s">
        <v>2193</v>
      </c>
      <c r="F7" s="58" t="s">
        <v>5</v>
      </c>
      <c r="G7" s="66">
        <v>1</v>
      </c>
      <c r="H7" s="66">
        <v>26476.842000000001</v>
      </c>
      <c r="I7" s="53">
        <f t="shared" ref="I7" si="0">H7*G7</f>
        <v>26476.842000000001</v>
      </c>
      <c r="J7" s="70">
        <f t="shared" ref="J7" si="1">H7/1.0498</f>
        <v>25220.843970280053</v>
      </c>
      <c r="K7" s="70">
        <f t="shared" ref="K7" si="2">J7*G7</f>
        <v>25220.843970280053</v>
      </c>
    </row>
    <row r="8" spans="1:11" s="55" customFormat="1" x14ac:dyDescent="0.25">
      <c r="A8" s="4">
        <v>302</v>
      </c>
      <c r="B8" s="46" t="s">
        <v>2190</v>
      </c>
      <c r="C8" s="59" t="s">
        <v>43</v>
      </c>
      <c r="D8" s="61" t="s">
        <v>12</v>
      </c>
      <c r="E8" s="56" t="s">
        <v>2194</v>
      </c>
      <c r="F8" s="58" t="s">
        <v>5</v>
      </c>
      <c r="G8" s="66">
        <v>1</v>
      </c>
      <c r="H8" s="66">
        <v>0.10500000000000001</v>
      </c>
      <c r="I8" s="53">
        <f t="shared" ref="I8:I9" si="3">H8*G8</f>
        <v>0.10500000000000001</v>
      </c>
      <c r="J8" s="70">
        <f t="shared" ref="J8:J9" si="4">H8/1.0498</f>
        <v>0.10001905124785673</v>
      </c>
      <c r="K8" s="70">
        <f t="shared" ref="K8:K9" si="5">J8*G8</f>
        <v>0.10001905124785673</v>
      </c>
    </row>
    <row r="9" spans="1:11" s="55" customFormat="1" x14ac:dyDescent="0.25">
      <c r="A9" s="4">
        <v>303</v>
      </c>
      <c r="B9" s="46" t="s">
        <v>2191</v>
      </c>
      <c r="C9" s="59" t="s">
        <v>43</v>
      </c>
      <c r="D9" s="61" t="s">
        <v>12</v>
      </c>
      <c r="E9" s="56" t="s">
        <v>2195</v>
      </c>
      <c r="F9" s="58" t="s">
        <v>5</v>
      </c>
      <c r="G9" s="66">
        <v>1</v>
      </c>
      <c r="H9" s="66">
        <v>627812.50350000011</v>
      </c>
      <c r="I9" s="53">
        <f t="shared" si="3"/>
        <v>627812.50350000011</v>
      </c>
      <c r="J9" s="70">
        <f t="shared" si="4"/>
        <v>598030.58058677847</v>
      </c>
      <c r="K9" s="70">
        <f t="shared" si="5"/>
        <v>598030.58058677847</v>
      </c>
    </row>
    <row r="10" spans="1:11" x14ac:dyDescent="0.25">
      <c r="A10" s="4"/>
      <c r="K10" s="20"/>
    </row>
    <row r="11" spans="1:11" x14ac:dyDescent="0.25">
      <c r="K11" s="1">
        <f>SUBTOTAL(9,K7:K10)</f>
        <v>623251.52457610972</v>
      </c>
    </row>
  </sheetData>
  <autoFilter ref="A6:K10"/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39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F23" sqref="F23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23" style="1" customWidth="1"/>
    <col min="4" max="4" width="24.28515625" style="1" customWidth="1"/>
    <col min="5" max="5" width="67.42578125" style="5" customWidth="1"/>
    <col min="6" max="6" width="11" style="1" customWidth="1"/>
    <col min="7" max="9" width="18.85546875" style="1" customWidth="1"/>
    <col min="10" max="10" width="16.140625" style="1" customWidth="1"/>
    <col min="11" max="11" width="18.140625" style="1" customWidth="1"/>
    <col min="12" max="16384" width="9.140625" style="1"/>
  </cols>
  <sheetData>
    <row r="2" spans="1:11" x14ac:dyDescent="0.25">
      <c r="A2" s="92" t="s">
        <v>118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3"/>
      <c r="K6" s="3"/>
    </row>
    <row r="7" spans="1:11" s="55" customFormat="1" x14ac:dyDescent="0.25">
      <c r="A7" s="4">
        <v>623</v>
      </c>
      <c r="B7" s="46" t="s">
        <v>2210</v>
      </c>
      <c r="C7" s="59" t="s">
        <v>43</v>
      </c>
      <c r="D7" s="61" t="s">
        <v>9</v>
      </c>
      <c r="E7" s="56" t="s">
        <v>2339</v>
      </c>
      <c r="F7" s="62" t="s">
        <v>22</v>
      </c>
      <c r="G7" s="80">
        <v>0.1</v>
      </c>
      <c r="H7" s="80">
        <v>59837.714999999997</v>
      </c>
      <c r="I7" s="80">
        <f t="shared" ref="I7:I37" si="0">H7*G7</f>
        <v>5983.7714999999998</v>
      </c>
      <c r="J7" s="80">
        <f t="shared" ref="J7" si="1">H7/1.0498</f>
        <v>56999.156982282329</v>
      </c>
      <c r="K7" s="80">
        <f t="shared" ref="K7:K24" si="2">J7*G7</f>
        <v>5699.9156982282329</v>
      </c>
    </row>
    <row r="8" spans="1:11" s="55" customFormat="1" x14ac:dyDescent="0.25">
      <c r="A8" s="4">
        <v>624</v>
      </c>
      <c r="B8" s="46" t="s">
        <v>2211</v>
      </c>
      <c r="C8" s="59" t="s">
        <v>43</v>
      </c>
      <c r="D8" s="61" t="s">
        <v>9</v>
      </c>
      <c r="E8" s="56" t="s">
        <v>2340</v>
      </c>
      <c r="F8" s="62" t="s">
        <v>8</v>
      </c>
      <c r="G8" s="80">
        <v>0.82100000000000006</v>
      </c>
      <c r="H8" s="80">
        <v>0.10231425091352012</v>
      </c>
      <c r="I8" s="80">
        <f t="shared" si="0"/>
        <v>8.4000000000000019E-2</v>
      </c>
      <c r="J8" s="80">
        <f t="shared" ref="J8:J69" si="3">H8/1.0498</f>
        <v>9.7460707671480393E-2</v>
      </c>
      <c r="K8" s="80">
        <f t="shared" si="2"/>
        <v>8.0015240998285414E-2</v>
      </c>
    </row>
    <row r="9" spans="1:11" s="55" customFormat="1" x14ac:dyDescent="0.25">
      <c r="A9" s="4">
        <v>625</v>
      </c>
      <c r="B9" s="46" t="s">
        <v>2212</v>
      </c>
      <c r="C9" s="59" t="s">
        <v>43</v>
      </c>
      <c r="D9" s="61" t="s">
        <v>9</v>
      </c>
      <c r="E9" s="56" t="s">
        <v>2341</v>
      </c>
      <c r="F9" s="62" t="s">
        <v>5</v>
      </c>
      <c r="G9" s="80">
        <v>1</v>
      </c>
      <c r="H9" s="80">
        <v>1503.3690000000001</v>
      </c>
      <c r="I9" s="80">
        <f t="shared" si="0"/>
        <v>1503.3690000000001</v>
      </c>
      <c r="J9" s="80">
        <f t="shared" si="3"/>
        <v>1432.0527719565632</v>
      </c>
      <c r="K9" s="80">
        <f t="shared" si="2"/>
        <v>1432.0527719565632</v>
      </c>
    </row>
    <row r="10" spans="1:11" s="55" customFormat="1" x14ac:dyDescent="0.25">
      <c r="A10" s="4">
        <v>626</v>
      </c>
      <c r="B10" s="46" t="s">
        <v>2213</v>
      </c>
      <c r="C10" s="59" t="s">
        <v>43</v>
      </c>
      <c r="D10" s="61" t="s">
        <v>9</v>
      </c>
      <c r="E10" s="56" t="s">
        <v>2342</v>
      </c>
      <c r="F10" s="62" t="s">
        <v>5</v>
      </c>
      <c r="G10" s="80">
        <v>1</v>
      </c>
      <c r="H10" s="80">
        <v>45718.753499999999</v>
      </c>
      <c r="I10" s="80">
        <f t="shared" si="0"/>
        <v>45718.753499999999</v>
      </c>
      <c r="J10" s="80">
        <f t="shared" si="3"/>
        <v>43549.965231472655</v>
      </c>
      <c r="K10" s="80">
        <f t="shared" si="2"/>
        <v>43549.965231472655</v>
      </c>
    </row>
    <row r="11" spans="1:11" s="55" customFormat="1" x14ac:dyDescent="0.25">
      <c r="A11" s="4">
        <v>627</v>
      </c>
      <c r="B11" s="46" t="s">
        <v>2214</v>
      </c>
      <c r="C11" s="59" t="s">
        <v>43</v>
      </c>
      <c r="D11" s="61" t="s">
        <v>9</v>
      </c>
      <c r="E11" s="56" t="s">
        <v>2343</v>
      </c>
      <c r="F11" s="62" t="s">
        <v>5</v>
      </c>
      <c r="G11" s="80">
        <v>1</v>
      </c>
      <c r="H11" s="80">
        <v>1697.682</v>
      </c>
      <c r="I11" s="80">
        <f t="shared" si="0"/>
        <v>1697.682</v>
      </c>
      <c r="J11" s="80">
        <f t="shared" si="3"/>
        <v>1617.1480281958468</v>
      </c>
      <c r="K11" s="80">
        <f t="shared" si="2"/>
        <v>1617.1480281958468</v>
      </c>
    </row>
    <row r="12" spans="1:11" s="55" customFormat="1" x14ac:dyDescent="0.25">
      <c r="A12" s="4">
        <v>628</v>
      </c>
      <c r="B12" s="46" t="s">
        <v>2215</v>
      </c>
      <c r="C12" s="59" t="s">
        <v>43</v>
      </c>
      <c r="D12" s="61" t="s">
        <v>9</v>
      </c>
      <c r="E12" s="56" t="s">
        <v>2344</v>
      </c>
      <c r="F12" s="62" t="s">
        <v>5</v>
      </c>
      <c r="G12" s="80">
        <v>1</v>
      </c>
      <c r="H12" s="80">
        <v>1698.396</v>
      </c>
      <c r="I12" s="80">
        <f t="shared" si="0"/>
        <v>1698.396</v>
      </c>
      <c r="J12" s="80">
        <f t="shared" si="3"/>
        <v>1617.8281577443322</v>
      </c>
      <c r="K12" s="80">
        <f t="shared" si="2"/>
        <v>1617.8281577443322</v>
      </c>
    </row>
    <row r="13" spans="1:11" s="55" customFormat="1" x14ac:dyDescent="0.25">
      <c r="A13" s="4">
        <v>629</v>
      </c>
      <c r="B13" s="46" t="s">
        <v>2216</v>
      </c>
      <c r="C13" s="59" t="s">
        <v>43</v>
      </c>
      <c r="D13" s="61" t="s">
        <v>9</v>
      </c>
      <c r="E13" s="56" t="s">
        <v>2345</v>
      </c>
      <c r="F13" s="62" t="s">
        <v>5</v>
      </c>
      <c r="G13" s="80">
        <v>1</v>
      </c>
      <c r="H13" s="80">
        <v>20276.896500000003</v>
      </c>
      <c r="I13" s="80">
        <f t="shared" si="0"/>
        <v>20276.896500000003</v>
      </c>
      <c r="J13" s="80">
        <f t="shared" si="3"/>
        <v>19315.009049342734</v>
      </c>
      <c r="K13" s="80">
        <f t="shared" si="2"/>
        <v>19315.009049342734</v>
      </c>
    </row>
    <row r="14" spans="1:11" s="55" customFormat="1" x14ac:dyDescent="0.25">
      <c r="A14" s="4">
        <v>630</v>
      </c>
      <c r="B14" s="46" t="s">
        <v>2217</v>
      </c>
      <c r="C14" s="59" t="s">
        <v>43</v>
      </c>
      <c r="D14" s="61" t="s">
        <v>9</v>
      </c>
      <c r="E14" s="56" t="s">
        <v>2346</v>
      </c>
      <c r="F14" s="62" t="s">
        <v>5</v>
      </c>
      <c r="G14" s="80">
        <v>1</v>
      </c>
      <c r="H14" s="80">
        <v>3675</v>
      </c>
      <c r="I14" s="80">
        <f t="shared" si="0"/>
        <v>3675</v>
      </c>
      <c r="J14" s="80">
        <f t="shared" si="3"/>
        <v>3500.6667936749855</v>
      </c>
      <c r="K14" s="80">
        <f t="shared" si="2"/>
        <v>3500.6667936749855</v>
      </c>
    </row>
    <row r="15" spans="1:11" s="55" customFormat="1" x14ac:dyDescent="0.25">
      <c r="A15" s="4">
        <v>631</v>
      </c>
      <c r="B15" s="46" t="s">
        <v>2218</v>
      </c>
      <c r="C15" s="59" t="s">
        <v>43</v>
      </c>
      <c r="D15" s="61" t="s">
        <v>9</v>
      </c>
      <c r="E15" s="56" t="s">
        <v>2347</v>
      </c>
      <c r="F15" s="62" t="s">
        <v>5</v>
      </c>
      <c r="G15" s="80">
        <v>1</v>
      </c>
      <c r="H15" s="80">
        <v>28912.716</v>
      </c>
      <c r="I15" s="80">
        <f t="shared" si="0"/>
        <v>28912.716</v>
      </c>
      <c r="J15" s="80">
        <f t="shared" si="3"/>
        <v>27541.16593636883</v>
      </c>
      <c r="K15" s="80">
        <f t="shared" si="2"/>
        <v>27541.16593636883</v>
      </c>
    </row>
    <row r="16" spans="1:11" s="55" customFormat="1" x14ac:dyDescent="0.25">
      <c r="A16" s="4">
        <v>632</v>
      </c>
      <c r="B16" s="46" t="s">
        <v>2219</v>
      </c>
      <c r="C16" s="59" t="s">
        <v>43</v>
      </c>
      <c r="D16" s="61" t="s">
        <v>9</v>
      </c>
      <c r="E16" s="56" t="s">
        <v>2348</v>
      </c>
      <c r="F16" s="62" t="s">
        <v>5</v>
      </c>
      <c r="G16" s="80">
        <v>1</v>
      </c>
      <c r="H16" s="80">
        <v>22717.128000000001</v>
      </c>
      <c r="I16" s="80">
        <f t="shared" si="0"/>
        <v>22717.128000000001</v>
      </c>
      <c r="J16" s="80">
        <f t="shared" si="3"/>
        <v>21639.481806058295</v>
      </c>
      <c r="K16" s="80">
        <f t="shared" si="2"/>
        <v>21639.481806058295</v>
      </c>
    </row>
    <row r="17" spans="1:11" s="55" customFormat="1" x14ac:dyDescent="0.25">
      <c r="A17" s="4">
        <v>633</v>
      </c>
      <c r="B17" s="46" t="s">
        <v>2220</v>
      </c>
      <c r="C17" s="59" t="s">
        <v>43</v>
      </c>
      <c r="D17" s="61" t="s">
        <v>9</v>
      </c>
      <c r="E17" s="56" t="s">
        <v>2349</v>
      </c>
      <c r="F17" s="62" t="s">
        <v>5</v>
      </c>
      <c r="G17" s="80">
        <v>1</v>
      </c>
      <c r="H17" s="80">
        <v>4410</v>
      </c>
      <c r="I17" s="80">
        <f t="shared" si="0"/>
        <v>4410</v>
      </c>
      <c r="J17" s="80">
        <f t="shared" si="3"/>
        <v>4200.8001524099827</v>
      </c>
      <c r="K17" s="80">
        <f t="shared" si="2"/>
        <v>4200.8001524099827</v>
      </c>
    </row>
    <row r="18" spans="1:11" s="55" customFormat="1" x14ac:dyDescent="0.25">
      <c r="A18" s="4">
        <v>634</v>
      </c>
      <c r="B18" s="46" t="s">
        <v>2221</v>
      </c>
      <c r="C18" s="59" t="s">
        <v>43</v>
      </c>
      <c r="D18" s="61" t="s">
        <v>9</v>
      </c>
      <c r="E18" s="56" t="s">
        <v>2350</v>
      </c>
      <c r="F18" s="62" t="s">
        <v>5</v>
      </c>
      <c r="G18" s="80">
        <v>1</v>
      </c>
      <c r="H18" s="80">
        <v>1131.7950000000001</v>
      </c>
      <c r="I18" s="80">
        <f t="shared" si="0"/>
        <v>1131.7950000000001</v>
      </c>
      <c r="J18" s="80">
        <f t="shared" si="3"/>
        <v>1078.1053534006478</v>
      </c>
      <c r="K18" s="80">
        <f t="shared" si="2"/>
        <v>1078.1053534006478</v>
      </c>
    </row>
    <row r="19" spans="1:11" s="55" customFormat="1" x14ac:dyDescent="0.25">
      <c r="A19" s="4">
        <v>635</v>
      </c>
      <c r="B19" s="46" t="s">
        <v>2222</v>
      </c>
      <c r="C19" s="59" t="s">
        <v>43</v>
      </c>
      <c r="D19" s="61" t="s">
        <v>9</v>
      </c>
      <c r="E19" s="56" t="s">
        <v>2351</v>
      </c>
      <c r="F19" s="62" t="s">
        <v>5</v>
      </c>
      <c r="G19" s="80">
        <v>1</v>
      </c>
      <c r="H19" s="80">
        <v>2874.9</v>
      </c>
      <c r="I19" s="80">
        <f t="shared" si="0"/>
        <v>2874.9</v>
      </c>
      <c r="J19" s="80">
        <f t="shared" si="3"/>
        <v>2738.5216231663171</v>
      </c>
      <c r="K19" s="80">
        <f t="shared" si="2"/>
        <v>2738.5216231663171</v>
      </c>
    </row>
    <row r="20" spans="1:11" s="55" customFormat="1" x14ac:dyDescent="0.25">
      <c r="A20" s="4">
        <v>637</v>
      </c>
      <c r="B20" s="46" t="s">
        <v>2223</v>
      </c>
      <c r="C20" s="59" t="s">
        <v>43</v>
      </c>
      <c r="D20" s="61" t="s">
        <v>9</v>
      </c>
      <c r="E20" s="56" t="s">
        <v>2352</v>
      </c>
      <c r="F20" s="62" t="s">
        <v>5</v>
      </c>
      <c r="G20" s="80">
        <v>1</v>
      </c>
      <c r="H20" s="80">
        <v>485.31</v>
      </c>
      <c r="I20" s="80">
        <f t="shared" si="0"/>
        <v>485.31</v>
      </c>
      <c r="J20" s="80">
        <f t="shared" si="3"/>
        <v>462.28805486759381</v>
      </c>
      <c r="K20" s="80">
        <f t="shared" si="2"/>
        <v>462.28805486759381</v>
      </c>
    </row>
    <row r="21" spans="1:11" s="55" customFormat="1" x14ac:dyDescent="0.25">
      <c r="A21" s="4">
        <v>638</v>
      </c>
      <c r="B21" s="46" t="s">
        <v>2224</v>
      </c>
      <c r="C21" s="59" t="s">
        <v>43</v>
      </c>
      <c r="D21" s="61" t="s">
        <v>9</v>
      </c>
      <c r="E21" s="56" t="s">
        <v>2353</v>
      </c>
      <c r="F21" s="62" t="s">
        <v>5</v>
      </c>
      <c r="G21" s="80">
        <v>1</v>
      </c>
      <c r="H21" s="80">
        <v>245.23520000000002</v>
      </c>
      <c r="I21" s="80">
        <f t="shared" si="0"/>
        <v>245.23520000000002</v>
      </c>
      <c r="J21" s="80">
        <f t="shared" si="3"/>
        <v>233.60182891979426</v>
      </c>
      <c r="K21" s="80">
        <f t="shared" si="2"/>
        <v>233.60182891979426</v>
      </c>
    </row>
    <row r="22" spans="1:11" s="55" customFormat="1" x14ac:dyDescent="0.25">
      <c r="A22" s="4">
        <v>639</v>
      </c>
      <c r="B22" s="46" t="s">
        <v>2225</v>
      </c>
      <c r="C22" s="59" t="s">
        <v>43</v>
      </c>
      <c r="D22" s="61" t="s">
        <v>9</v>
      </c>
      <c r="E22" s="56" t="s">
        <v>2354</v>
      </c>
      <c r="F22" s="62" t="s">
        <v>5</v>
      </c>
      <c r="G22" s="80">
        <v>1</v>
      </c>
      <c r="H22" s="80">
        <v>31710</v>
      </c>
      <c r="I22" s="80">
        <f t="shared" si="0"/>
        <v>31710</v>
      </c>
      <c r="J22" s="80">
        <f t="shared" si="3"/>
        <v>30205.753476852733</v>
      </c>
      <c r="K22" s="80">
        <f t="shared" si="2"/>
        <v>30205.753476852733</v>
      </c>
    </row>
    <row r="23" spans="1:11" s="55" customFormat="1" x14ac:dyDescent="0.25">
      <c r="A23" s="4">
        <v>640</v>
      </c>
      <c r="B23" s="46" t="s">
        <v>2226</v>
      </c>
      <c r="C23" s="59" t="s">
        <v>43</v>
      </c>
      <c r="D23" s="61" t="s">
        <v>9</v>
      </c>
      <c r="E23" s="56" t="s">
        <v>2355</v>
      </c>
      <c r="F23" s="62" t="s">
        <v>5</v>
      </c>
      <c r="G23" s="80">
        <v>1</v>
      </c>
      <c r="H23" s="80">
        <v>21840</v>
      </c>
      <c r="I23" s="80">
        <f t="shared" si="0"/>
        <v>21840</v>
      </c>
      <c r="J23" s="80">
        <f t="shared" si="3"/>
        <v>20803.962659554199</v>
      </c>
      <c r="K23" s="80">
        <f t="shared" si="2"/>
        <v>20803.962659554199</v>
      </c>
    </row>
    <row r="24" spans="1:11" s="55" customFormat="1" x14ac:dyDescent="0.25">
      <c r="A24" s="4">
        <v>641</v>
      </c>
      <c r="B24" s="46" t="s">
        <v>2227</v>
      </c>
      <c r="C24" s="59" t="s">
        <v>43</v>
      </c>
      <c r="D24" s="61" t="s">
        <v>9</v>
      </c>
      <c r="E24" s="56" t="s">
        <v>2356</v>
      </c>
      <c r="F24" s="62" t="s">
        <v>5</v>
      </c>
      <c r="G24" s="80">
        <v>1</v>
      </c>
      <c r="H24" s="80">
        <v>15574.996500000001</v>
      </c>
      <c r="I24" s="80">
        <f t="shared" si="0"/>
        <v>15574.996500000001</v>
      </c>
      <c r="J24" s="80">
        <f t="shared" si="3"/>
        <v>14836.155934463708</v>
      </c>
      <c r="K24" s="80">
        <f t="shared" si="2"/>
        <v>14836.155934463708</v>
      </c>
    </row>
    <row r="25" spans="1:11" s="55" customFormat="1" x14ac:dyDescent="0.25">
      <c r="A25" s="4">
        <v>642</v>
      </c>
      <c r="B25" s="46" t="s">
        <v>2228</v>
      </c>
      <c r="C25" s="59" t="s">
        <v>43</v>
      </c>
      <c r="D25" s="61" t="s">
        <v>9</v>
      </c>
      <c r="E25" s="56" t="s">
        <v>2357</v>
      </c>
      <c r="F25" s="62" t="s">
        <v>5</v>
      </c>
      <c r="G25" s="80">
        <v>1</v>
      </c>
      <c r="H25" s="80">
        <v>76.125</v>
      </c>
      <c r="I25" s="80">
        <f t="shared" si="0"/>
        <v>76.125</v>
      </c>
      <c r="J25" s="80">
        <f t="shared" si="3"/>
        <v>72.513812154696126</v>
      </c>
      <c r="K25" s="80">
        <f t="shared" ref="K25:K87" si="4">J25*G25</f>
        <v>72.513812154696126</v>
      </c>
    </row>
    <row r="26" spans="1:11" s="55" customFormat="1" x14ac:dyDescent="0.25">
      <c r="A26" s="4">
        <v>643</v>
      </c>
      <c r="B26" s="46" t="s">
        <v>2229</v>
      </c>
      <c r="C26" s="59" t="s">
        <v>43</v>
      </c>
      <c r="D26" s="61" t="s">
        <v>9</v>
      </c>
      <c r="E26" s="56" t="s">
        <v>2358</v>
      </c>
      <c r="F26" s="62" t="s">
        <v>5</v>
      </c>
      <c r="G26" s="80">
        <v>1</v>
      </c>
      <c r="H26" s="80">
        <v>0.10500000000000001</v>
      </c>
      <c r="I26" s="80">
        <f t="shared" si="0"/>
        <v>0.10500000000000001</v>
      </c>
      <c r="J26" s="80">
        <f t="shared" si="3"/>
        <v>0.10001905124785673</v>
      </c>
      <c r="K26" s="80">
        <f t="shared" si="4"/>
        <v>0.10001905124785673</v>
      </c>
    </row>
    <row r="27" spans="1:11" s="55" customFormat="1" x14ac:dyDescent="0.25">
      <c r="A27" s="4">
        <v>644</v>
      </c>
      <c r="B27" s="46" t="s">
        <v>2230</v>
      </c>
      <c r="C27" s="59" t="s">
        <v>43</v>
      </c>
      <c r="D27" s="61" t="s">
        <v>9</v>
      </c>
      <c r="E27" s="56" t="s">
        <v>2359</v>
      </c>
      <c r="F27" s="62" t="s">
        <v>5</v>
      </c>
      <c r="G27" s="80">
        <v>1</v>
      </c>
      <c r="H27" s="80">
        <v>161.7105</v>
      </c>
      <c r="I27" s="80">
        <f t="shared" si="0"/>
        <v>161.7105</v>
      </c>
      <c r="J27" s="80">
        <f t="shared" si="3"/>
        <v>154.03934082682414</v>
      </c>
      <c r="K27" s="80">
        <f t="shared" si="4"/>
        <v>154.03934082682414</v>
      </c>
    </row>
    <row r="28" spans="1:11" s="55" customFormat="1" x14ac:dyDescent="0.25">
      <c r="A28" s="4">
        <v>645</v>
      </c>
      <c r="B28" s="46" t="s">
        <v>2232</v>
      </c>
      <c r="C28" s="59" t="s">
        <v>43</v>
      </c>
      <c r="D28" s="61" t="s">
        <v>9</v>
      </c>
      <c r="E28" s="56" t="s">
        <v>2360</v>
      </c>
      <c r="F28" s="62" t="s">
        <v>2466</v>
      </c>
      <c r="G28" s="80">
        <v>1</v>
      </c>
      <c r="H28" s="80">
        <v>8023.5225</v>
      </c>
      <c r="I28" s="80">
        <f t="shared" si="0"/>
        <v>8023.5225</v>
      </c>
      <c r="J28" s="80">
        <f t="shared" si="3"/>
        <v>7642.9057915793483</v>
      </c>
      <c r="K28" s="80">
        <f t="shared" si="4"/>
        <v>7642.9057915793483</v>
      </c>
    </row>
    <row r="29" spans="1:11" s="55" customFormat="1" x14ac:dyDescent="0.25">
      <c r="A29" s="4">
        <v>646</v>
      </c>
      <c r="B29" s="46" t="s">
        <v>2233</v>
      </c>
      <c r="C29" s="59" t="s">
        <v>43</v>
      </c>
      <c r="D29" s="61" t="s">
        <v>9</v>
      </c>
      <c r="E29" s="56" t="s">
        <v>2361</v>
      </c>
      <c r="F29" s="62" t="s">
        <v>5</v>
      </c>
      <c r="G29" s="80">
        <v>1</v>
      </c>
      <c r="H29" s="80">
        <v>6698.6535000000003</v>
      </c>
      <c r="I29" s="80">
        <f t="shared" si="0"/>
        <v>6698.6535000000003</v>
      </c>
      <c r="J29" s="80">
        <f t="shared" si="3"/>
        <v>6380.8854067441416</v>
      </c>
      <c r="K29" s="80">
        <f t="shared" si="4"/>
        <v>6380.8854067441416</v>
      </c>
    </row>
    <row r="30" spans="1:11" s="55" customFormat="1" x14ac:dyDescent="0.25">
      <c r="A30" s="4">
        <v>647</v>
      </c>
      <c r="B30" s="46" t="s">
        <v>2234</v>
      </c>
      <c r="C30" s="59" t="s">
        <v>43</v>
      </c>
      <c r="D30" s="61" t="s">
        <v>9</v>
      </c>
      <c r="E30" s="56" t="s">
        <v>2362</v>
      </c>
      <c r="F30" s="62" t="s">
        <v>5</v>
      </c>
      <c r="G30" s="80">
        <v>1</v>
      </c>
      <c r="H30" s="80">
        <v>12530.206500000002</v>
      </c>
      <c r="I30" s="80">
        <f t="shared" si="0"/>
        <v>12530.206500000002</v>
      </c>
      <c r="J30" s="80">
        <f t="shared" si="3"/>
        <v>11935.80348637836</v>
      </c>
      <c r="K30" s="80">
        <f t="shared" si="4"/>
        <v>11935.80348637836</v>
      </c>
    </row>
    <row r="31" spans="1:11" s="55" customFormat="1" x14ac:dyDescent="0.25">
      <c r="A31" s="4">
        <v>648</v>
      </c>
      <c r="B31" s="46" t="s">
        <v>2235</v>
      </c>
      <c r="C31" s="59" t="s">
        <v>43</v>
      </c>
      <c r="D31" s="61" t="s">
        <v>9</v>
      </c>
      <c r="E31" s="56" t="s">
        <v>2363</v>
      </c>
      <c r="F31" s="62" t="s">
        <v>5</v>
      </c>
      <c r="G31" s="80">
        <v>1</v>
      </c>
      <c r="H31" s="80">
        <v>25417.770000000004</v>
      </c>
      <c r="I31" s="80">
        <f t="shared" si="0"/>
        <v>25417.770000000004</v>
      </c>
      <c r="J31" s="80">
        <f t="shared" si="3"/>
        <v>24212.011811773675</v>
      </c>
      <c r="K31" s="80">
        <f t="shared" si="4"/>
        <v>24212.011811773675</v>
      </c>
    </row>
    <row r="32" spans="1:11" s="55" customFormat="1" x14ac:dyDescent="0.25">
      <c r="A32" s="4">
        <v>649</v>
      </c>
      <c r="B32" s="46" t="s">
        <v>2236</v>
      </c>
      <c r="C32" s="59" t="s">
        <v>43</v>
      </c>
      <c r="D32" s="61" t="s">
        <v>9</v>
      </c>
      <c r="E32" s="56" t="s">
        <v>2364</v>
      </c>
      <c r="F32" s="62" t="s">
        <v>5</v>
      </c>
      <c r="G32" s="80">
        <v>1</v>
      </c>
      <c r="H32" s="80">
        <v>0.10500000000000001</v>
      </c>
      <c r="I32" s="80">
        <f t="shared" si="0"/>
        <v>0.10500000000000001</v>
      </c>
      <c r="J32" s="80">
        <f t="shared" si="3"/>
        <v>0.10001905124785673</v>
      </c>
      <c r="K32" s="80">
        <f t="shared" si="4"/>
        <v>0.10001905124785673</v>
      </c>
    </row>
    <row r="33" spans="1:11" s="55" customFormat="1" x14ac:dyDescent="0.25">
      <c r="A33" s="4">
        <v>650</v>
      </c>
      <c r="B33" s="46" t="s">
        <v>2237</v>
      </c>
      <c r="C33" s="59" t="s">
        <v>43</v>
      </c>
      <c r="D33" s="61" t="s">
        <v>9</v>
      </c>
      <c r="E33" s="56" t="s">
        <v>2365</v>
      </c>
      <c r="F33" s="62" t="s">
        <v>5</v>
      </c>
      <c r="G33" s="80">
        <v>1</v>
      </c>
      <c r="H33" s="80">
        <v>659.35800000000006</v>
      </c>
      <c r="I33" s="80">
        <f t="shared" si="0"/>
        <v>659.35800000000006</v>
      </c>
      <c r="J33" s="80">
        <f t="shared" si="3"/>
        <v>628.0796342160412</v>
      </c>
      <c r="K33" s="80">
        <f t="shared" si="4"/>
        <v>628.0796342160412</v>
      </c>
    </row>
    <row r="34" spans="1:11" s="55" customFormat="1" x14ac:dyDescent="0.25">
      <c r="A34" s="4">
        <v>651</v>
      </c>
      <c r="B34" s="46" t="s">
        <v>2238</v>
      </c>
      <c r="C34" s="59" t="s">
        <v>43</v>
      </c>
      <c r="D34" s="61" t="s">
        <v>9</v>
      </c>
      <c r="E34" s="56" t="s">
        <v>2366</v>
      </c>
      <c r="F34" s="62" t="s">
        <v>5</v>
      </c>
      <c r="G34" s="80">
        <v>1</v>
      </c>
      <c r="H34" s="80">
        <v>24881.587500000001</v>
      </c>
      <c r="I34" s="80">
        <f t="shared" si="0"/>
        <v>24881.587500000001</v>
      </c>
      <c r="J34" s="80">
        <f t="shared" si="3"/>
        <v>23701.264526576491</v>
      </c>
      <c r="K34" s="80">
        <f t="shared" si="4"/>
        <v>23701.264526576491</v>
      </c>
    </row>
    <row r="35" spans="1:11" s="55" customFormat="1" x14ac:dyDescent="0.25">
      <c r="A35" s="4">
        <v>652</v>
      </c>
      <c r="B35" s="46" t="s">
        <v>2239</v>
      </c>
      <c r="C35" s="59" t="s">
        <v>43</v>
      </c>
      <c r="D35" s="61" t="s">
        <v>9</v>
      </c>
      <c r="E35" s="56" t="s">
        <v>2367</v>
      </c>
      <c r="F35" s="62" t="s">
        <v>8</v>
      </c>
      <c r="G35" s="80">
        <v>1.1200000000000001</v>
      </c>
      <c r="H35" s="80">
        <v>0.10312499999999999</v>
      </c>
      <c r="I35" s="80">
        <f t="shared" si="0"/>
        <v>0.11550000000000001</v>
      </c>
      <c r="J35" s="80">
        <f t="shared" si="3"/>
        <v>9.8232996761287855E-2</v>
      </c>
      <c r="K35" s="80">
        <f t="shared" si="4"/>
        <v>0.11002095637264241</v>
      </c>
    </row>
    <row r="36" spans="1:11" s="55" customFormat="1" x14ac:dyDescent="0.25">
      <c r="A36" s="4">
        <v>653</v>
      </c>
      <c r="B36" s="46" t="s">
        <v>2240</v>
      </c>
      <c r="C36" s="59" t="s">
        <v>43</v>
      </c>
      <c r="D36" s="61" t="s">
        <v>9</v>
      </c>
      <c r="E36" s="56" t="s">
        <v>2368</v>
      </c>
      <c r="F36" s="62" t="s">
        <v>8</v>
      </c>
      <c r="G36" s="80">
        <v>1.21</v>
      </c>
      <c r="H36" s="80">
        <v>0.10413223140495868</v>
      </c>
      <c r="I36" s="80">
        <f t="shared" si="0"/>
        <v>0.126</v>
      </c>
      <c r="J36" s="80">
        <f t="shared" si="3"/>
        <v>9.9192447518535606E-2</v>
      </c>
      <c r="K36" s="80">
        <f t="shared" si="4"/>
        <v>0.12002286149742808</v>
      </c>
    </row>
    <row r="37" spans="1:11" s="55" customFormat="1" x14ac:dyDescent="0.25">
      <c r="A37" s="4">
        <v>654</v>
      </c>
      <c r="B37" s="46" t="s">
        <v>2241</v>
      </c>
      <c r="C37" s="59" t="s">
        <v>43</v>
      </c>
      <c r="D37" s="61" t="s">
        <v>9</v>
      </c>
      <c r="E37" s="56" t="s">
        <v>2369</v>
      </c>
      <c r="F37" s="62" t="s">
        <v>8</v>
      </c>
      <c r="G37" s="80">
        <v>1.32</v>
      </c>
      <c r="H37" s="80">
        <v>0.10340909090909092</v>
      </c>
      <c r="I37" s="80">
        <f t="shared" si="0"/>
        <v>0.13650000000000004</v>
      </c>
      <c r="J37" s="80">
        <f t="shared" si="3"/>
        <v>9.8503611077434675E-2</v>
      </c>
      <c r="K37" s="80">
        <f t="shared" si="4"/>
        <v>0.13002476662221377</v>
      </c>
    </row>
    <row r="38" spans="1:11" s="55" customFormat="1" x14ac:dyDescent="0.25">
      <c r="A38" s="4">
        <v>655</v>
      </c>
      <c r="B38" s="46" t="s">
        <v>2242</v>
      </c>
      <c r="C38" s="59" t="s">
        <v>43</v>
      </c>
      <c r="D38" s="61" t="s">
        <v>9</v>
      </c>
      <c r="E38" s="56" t="s">
        <v>2370</v>
      </c>
      <c r="F38" s="62" t="s">
        <v>8</v>
      </c>
      <c r="G38" s="80">
        <v>1.4220000000000002</v>
      </c>
      <c r="H38" s="80">
        <v>0.10337552742616035</v>
      </c>
      <c r="I38" s="80">
        <f t="shared" ref="I38:I68" si="5">H38*G38</f>
        <v>0.14700000000000005</v>
      </c>
      <c r="J38" s="80">
        <f t="shared" si="3"/>
        <v>9.8471639765822391E-2</v>
      </c>
      <c r="K38" s="80">
        <f t="shared" si="4"/>
        <v>0.14002667174699945</v>
      </c>
    </row>
    <row r="39" spans="1:11" s="55" customFormat="1" x14ac:dyDescent="0.25">
      <c r="A39" s="4">
        <v>656</v>
      </c>
      <c r="B39" s="46" t="s">
        <v>2243</v>
      </c>
      <c r="C39" s="59" t="s">
        <v>43</v>
      </c>
      <c r="D39" s="61" t="s">
        <v>9</v>
      </c>
      <c r="E39" s="56" t="s">
        <v>2371</v>
      </c>
      <c r="F39" s="62" t="s">
        <v>8</v>
      </c>
      <c r="G39" s="80">
        <v>1.6850000000000001</v>
      </c>
      <c r="H39" s="80">
        <v>0.10593471810089021</v>
      </c>
      <c r="I39" s="80">
        <f t="shared" si="5"/>
        <v>0.17850000000000002</v>
      </c>
      <c r="J39" s="80">
        <f t="shared" si="3"/>
        <v>0.10090942855866851</v>
      </c>
      <c r="K39" s="80">
        <f t="shared" si="4"/>
        <v>0.17003238712135643</v>
      </c>
    </row>
    <row r="40" spans="1:11" s="55" customFormat="1" x14ac:dyDescent="0.25">
      <c r="A40" s="4">
        <v>657</v>
      </c>
      <c r="B40" s="46" t="s">
        <v>2244</v>
      </c>
      <c r="C40" s="59" t="s">
        <v>43</v>
      </c>
      <c r="D40" s="61" t="s">
        <v>9</v>
      </c>
      <c r="E40" s="56" t="s">
        <v>2372</v>
      </c>
      <c r="F40" s="62" t="s">
        <v>20</v>
      </c>
      <c r="G40" s="80">
        <v>2</v>
      </c>
      <c r="H40" s="80">
        <v>304.815</v>
      </c>
      <c r="I40" s="80">
        <f t="shared" si="5"/>
        <v>609.63</v>
      </c>
      <c r="J40" s="80">
        <f t="shared" si="3"/>
        <v>290.35530577252808</v>
      </c>
      <c r="K40" s="80">
        <f t="shared" si="4"/>
        <v>580.71061154505617</v>
      </c>
    </row>
    <row r="41" spans="1:11" s="55" customFormat="1" x14ac:dyDescent="0.25">
      <c r="A41" s="4">
        <v>658</v>
      </c>
      <c r="B41" s="46" t="s">
        <v>2245</v>
      </c>
      <c r="C41" s="59" t="s">
        <v>43</v>
      </c>
      <c r="D41" s="61" t="s">
        <v>9</v>
      </c>
      <c r="E41" s="56" t="s">
        <v>2373</v>
      </c>
      <c r="F41" s="62" t="s">
        <v>5</v>
      </c>
      <c r="G41" s="80">
        <v>2</v>
      </c>
      <c r="H41" s="80">
        <v>2652.3</v>
      </c>
      <c r="I41" s="80">
        <f t="shared" si="5"/>
        <v>5304.6</v>
      </c>
      <c r="J41" s="80">
        <f t="shared" si="3"/>
        <v>2526.4812345208611</v>
      </c>
      <c r="K41" s="80">
        <f t="shared" si="4"/>
        <v>5052.9624690417222</v>
      </c>
    </row>
    <row r="42" spans="1:11" s="55" customFormat="1" x14ac:dyDescent="0.25">
      <c r="A42" s="4">
        <v>659</v>
      </c>
      <c r="B42" s="46" t="s">
        <v>2246</v>
      </c>
      <c r="C42" s="59" t="s">
        <v>43</v>
      </c>
      <c r="D42" s="61" t="s">
        <v>9</v>
      </c>
      <c r="E42" s="56" t="s">
        <v>2374</v>
      </c>
      <c r="F42" s="62" t="s">
        <v>5</v>
      </c>
      <c r="G42" s="80">
        <v>2</v>
      </c>
      <c r="H42" s="80">
        <v>19950</v>
      </c>
      <c r="I42" s="80">
        <f t="shared" si="5"/>
        <v>39900</v>
      </c>
      <c r="J42" s="80">
        <f t="shared" si="3"/>
        <v>19003.619737092777</v>
      </c>
      <c r="K42" s="80">
        <f t="shared" si="4"/>
        <v>38007.239474185553</v>
      </c>
    </row>
    <row r="43" spans="1:11" s="55" customFormat="1" x14ac:dyDescent="0.25">
      <c r="A43" s="4">
        <v>661</v>
      </c>
      <c r="B43" s="46" t="s">
        <v>2248</v>
      </c>
      <c r="C43" s="59" t="s">
        <v>43</v>
      </c>
      <c r="D43" s="61" t="s">
        <v>9</v>
      </c>
      <c r="E43" s="56" t="s">
        <v>2375</v>
      </c>
      <c r="F43" s="62" t="s">
        <v>5</v>
      </c>
      <c r="G43" s="80">
        <v>2</v>
      </c>
      <c r="H43" s="80">
        <v>144375</v>
      </c>
      <c r="I43" s="80">
        <f t="shared" si="5"/>
        <v>288750</v>
      </c>
      <c r="J43" s="80">
        <f t="shared" si="3"/>
        <v>137526.195465803</v>
      </c>
      <c r="K43" s="80">
        <f t="shared" si="4"/>
        <v>275052.390931606</v>
      </c>
    </row>
    <row r="44" spans="1:11" s="55" customFormat="1" x14ac:dyDescent="0.25">
      <c r="A44" s="4">
        <v>662</v>
      </c>
      <c r="B44" s="46" t="s">
        <v>2249</v>
      </c>
      <c r="C44" s="59" t="s">
        <v>43</v>
      </c>
      <c r="D44" s="61" t="s">
        <v>9</v>
      </c>
      <c r="E44" s="56" t="s">
        <v>2376</v>
      </c>
      <c r="F44" s="62" t="s">
        <v>5</v>
      </c>
      <c r="G44" s="80">
        <v>2</v>
      </c>
      <c r="H44" s="80">
        <v>7.5127500000000005</v>
      </c>
      <c r="I44" s="80">
        <f t="shared" si="5"/>
        <v>15.025500000000001</v>
      </c>
      <c r="J44" s="80">
        <f t="shared" si="3"/>
        <v>7.1563631167841493</v>
      </c>
      <c r="K44" s="80">
        <f t="shared" si="4"/>
        <v>14.312726233568299</v>
      </c>
    </row>
    <row r="45" spans="1:11" s="55" customFormat="1" x14ac:dyDescent="0.25">
      <c r="A45" s="4">
        <v>663</v>
      </c>
      <c r="B45" s="46" t="s">
        <v>2250</v>
      </c>
      <c r="C45" s="59" t="s">
        <v>43</v>
      </c>
      <c r="D45" s="61" t="s">
        <v>9</v>
      </c>
      <c r="E45" s="56" t="s">
        <v>2377</v>
      </c>
      <c r="F45" s="62" t="s">
        <v>5</v>
      </c>
      <c r="G45" s="80">
        <v>2</v>
      </c>
      <c r="H45" s="80">
        <v>4197.4695000000002</v>
      </c>
      <c r="I45" s="80">
        <f t="shared" si="5"/>
        <v>8394.9390000000003</v>
      </c>
      <c r="J45" s="80">
        <f t="shared" si="3"/>
        <v>3998.3515907791957</v>
      </c>
      <c r="K45" s="80">
        <f t="shared" si="4"/>
        <v>7996.7031815583914</v>
      </c>
    </row>
    <row r="46" spans="1:11" s="55" customFormat="1" x14ac:dyDescent="0.25">
      <c r="A46" s="4">
        <v>664</v>
      </c>
      <c r="B46" s="46" t="s">
        <v>2251</v>
      </c>
      <c r="C46" s="59" t="s">
        <v>43</v>
      </c>
      <c r="D46" s="61" t="s">
        <v>9</v>
      </c>
      <c r="E46" s="56" t="s">
        <v>2378</v>
      </c>
      <c r="F46" s="62" t="s">
        <v>5</v>
      </c>
      <c r="G46" s="80">
        <v>2</v>
      </c>
      <c r="H46" s="80">
        <v>1416.5077500000002</v>
      </c>
      <c r="I46" s="80">
        <f t="shared" si="5"/>
        <v>2833.0155000000004</v>
      </c>
      <c r="J46" s="80">
        <f t="shared" si="3"/>
        <v>1349.3120118117738</v>
      </c>
      <c r="K46" s="80">
        <f t="shared" si="4"/>
        <v>2698.6240236235476</v>
      </c>
    </row>
    <row r="47" spans="1:11" s="55" customFormat="1" x14ac:dyDescent="0.25">
      <c r="A47" s="4">
        <v>665</v>
      </c>
      <c r="B47" s="46" t="s">
        <v>2252</v>
      </c>
      <c r="C47" s="59" t="s">
        <v>43</v>
      </c>
      <c r="D47" s="61" t="s">
        <v>9</v>
      </c>
      <c r="E47" s="56" t="s">
        <v>2379</v>
      </c>
      <c r="F47" s="62" t="s">
        <v>5</v>
      </c>
      <c r="G47" s="80">
        <v>2</v>
      </c>
      <c r="H47" s="80">
        <v>1225.78575</v>
      </c>
      <c r="I47" s="80">
        <f t="shared" si="5"/>
        <v>2451.5715</v>
      </c>
      <c r="J47" s="80">
        <f t="shared" si="3"/>
        <v>1167.6374071251666</v>
      </c>
      <c r="K47" s="80">
        <f t="shared" si="4"/>
        <v>2335.2748142503333</v>
      </c>
    </row>
    <row r="48" spans="1:11" s="55" customFormat="1" x14ac:dyDescent="0.25">
      <c r="A48" s="4">
        <v>666</v>
      </c>
      <c r="B48" s="46" t="s">
        <v>2253</v>
      </c>
      <c r="C48" s="59" t="s">
        <v>43</v>
      </c>
      <c r="D48" s="61" t="s">
        <v>9</v>
      </c>
      <c r="E48" s="56" t="s">
        <v>2380</v>
      </c>
      <c r="F48" s="62" t="s">
        <v>6</v>
      </c>
      <c r="G48" s="80">
        <v>2.58</v>
      </c>
      <c r="H48" s="80">
        <v>1699.4982558139536</v>
      </c>
      <c r="I48" s="80">
        <f t="shared" si="5"/>
        <v>4384.7055</v>
      </c>
      <c r="J48" s="80">
        <f t="shared" si="3"/>
        <v>1618.8781251799901</v>
      </c>
      <c r="K48" s="80">
        <f t="shared" si="4"/>
        <v>4176.7055629643746</v>
      </c>
    </row>
    <row r="49" spans="1:11" s="55" customFormat="1" x14ac:dyDescent="0.25">
      <c r="A49" s="4">
        <v>667</v>
      </c>
      <c r="B49" s="46" t="s">
        <v>2254</v>
      </c>
      <c r="C49" s="59" t="s">
        <v>43</v>
      </c>
      <c r="D49" s="61" t="s">
        <v>9</v>
      </c>
      <c r="E49" s="56" t="s">
        <v>2381</v>
      </c>
      <c r="F49" s="62" t="s">
        <v>5</v>
      </c>
      <c r="G49" s="80">
        <v>3</v>
      </c>
      <c r="H49" s="80">
        <v>20359.472000000002</v>
      </c>
      <c r="I49" s="80">
        <f t="shared" si="5"/>
        <v>61078.416000000005</v>
      </c>
      <c r="J49" s="80">
        <f t="shared" si="3"/>
        <v>19393.667365212423</v>
      </c>
      <c r="K49" s="80">
        <f t="shared" si="4"/>
        <v>58181.002095637268</v>
      </c>
    </row>
    <row r="50" spans="1:11" s="55" customFormat="1" x14ac:dyDescent="0.25">
      <c r="A50" s="4">
        <v>668</v>
      </c>
      <c r="B50" s="46" t="s">
        <v>2255</v>
      </c>
      <c r="C50" s="59" t="s">
        <v>43</v>
      </c>
      <c r="D50" s="61" t="s">
        <v>9</v>
      </c>
      <c r="E50" s="56" t="s">
        <v>2382</v>
      </c>
      <c r="F50" s="62" t="s">
        <v>5</v>
      </c>
      <c r="G50" s="80">
        <v>3</v>
      </c>
      <c r="H50" s="80">
        <v>726.60000000000014</v>
      </c>
      <c r="I50" s="80">
        <f t="shared" si="5"/>
        <v>2179.8000000000002</v>
      </c>
      <c r="J50" s="80">
        <f t="shared" si="3"/>
        <v>692.13183463516873</v>
      </c>
      <c r="K50" s="80">
        <f t="shared" si="4"/>
        <v>2076.3955039055063</v>
      </c>
    </row>
    <row r="51" spans="1:11" s="55" customFormat="1" x14ac:dyDescent="0.25">
      <c r="A51" s="4">
        <v>669</v>
      </c>
      <c r="B51" s="46" t="s">
        <v>2256</v>
      </c>
      <c r="C51" s="59" t="s">
        <v>43</v>
      </c>
      <c r="D51" s="61" t="s">
        <v>9</v>
      </c>
      <c r="E51" s="56" t="s">
        <v>2383</v>
      </c>
      <c r="F51" s="62" t="s">
        <v>5</v>
      </c>
      <c r="G51" s="80">
        <v>3</v>
      </c>
      <c r="H51" s="80">
        <v>1022.4165000000002</v>
      </c>
      <c r="I51" s="80">
        <f t="shared" si="5"/>
        <v>3067.2495000000004</v>
      </c>
      <c r="J51" s="80">
        <f t="shared" si="3"/>
        <v>973.91550771575544</v>
      </c>
      <c r="K51" s="80">
        <f t="shared" si="4"/>
        <v>2921.7465231472661</v>
      </c>
    </row>
    <row r="52" spans="1:11" s="55" customFormat="1" x14ac:dyDescent="0.25">
      <c r="A52" s="4">
        <v>670</v>
      </c>
      <c r="B52" s="46" t="s">
        <v>2257</v>
      </c>
      <c r="C52" s="59" t="s">
        <v>43</v>
      </c>
      <c r="D52" s="61" t="s">
        <v>9</v>
      </c>
      <c r="E52" s="56" t="s">
        <v>2384</v>
      </c>
      <c r="F52" s="62" t="s">
        <v>5</v>
      </c>
      <c r="G52" s="80">
        <v>3</v>
      </c>
      <c r="H52" s="80">
        <v>0.105</v>
      </c>
      <c r="I52" s="80">
        <f t="shared" si="5"/>
        <v>0.315</v>
      </c>
      <c r="J52" s="80">
        <f t="shared" si="3"/>
        <v>0.10001905124785672</v>
      </c>
      <c r="K52" s="80">
        <f t="shared" si="4"/>
        <v>0.30005715374357017</v>
      </c>
    </row>
    <row r="53" spans="1:11" s="55" customFormat="1" x14ac:dyDescent="0.25">
      <c r="A53" s="4">
        <v>671</v>
      </c>
      <c r="B53" s="46" t="s">
        <v>2258</v>
      </c>
      <c r="C53" s="59" t="s">
        <v>43</v>
      </c>
      <c r="D53" s="61" t="s">
        <v>9</v>
      </c>
      <c r="E53" s="56" t="s">
        <v>2385</v>
      </c>
      <c r="F53" s="62" t="s">
        <v>5</v>
      </c>
      <c r="G53" s="80">
        <v>4</v>
      </c>
      <c r="H53" s="80">
        <v>0</v>
      </c>
      <c r="I53" s="80">
        <f t="shared" si="5"/>
        <v>0</v>
      </c>
      <c r="J53" s="80">
        <f t="shared" si="3"/>
        <v>0</v>
      </c>
      <c r="K53" s="80">
        <f t="shared" si="4"/>
        <v>0</v>
      </c>
    </row>
    <row r="54" spans="1:11" s="55" customFormat="1" x14ac:dyDescent="0.25">
      <c r="A54" s="4">
        <v>672</v>
      </c>
      <c r="B54" s="46" t="s">
        <v>2259</v>
      </c>
      <c r="C54" s="59" t="s">
        <v>43</v>
      </c>
      <c r="D54" s="61" t="s">
        <v>9</v>
      </c>
      <c r="E54" s="56" t="s">
        <v>2386</v>
      </c>
      <c r="F54" s="62" t="s">
        <v>5</v>
      </c>
      <c r="G54" s="80">
        <v>4</v>
      </c>
      <c r="H54" s="80">
        <v>12408.107250000001</v>
      </c>
      <c r="I54" s="80">
        <f t="shared" si="5"/>
        <v>49632.429000000004</v>
      </c>
      <c r="J54" s="80">
        <f t="shared" si="3"/>
        <v>11819.496332634788</v>
      </c>
      <c r="K54" s="80">
        <f t="shared" si="4"/>
        <v>47277.985330539152</v>
      </c>
    </row>
    <row r="55" spans="1:11" s="55" customFormat="1" x14ac:dyDescent="0.25">
      <c r="A55" s="4">
        <v>673</v>
      </c>
      <c r="B55" s="46" t="s">
        <v>2260</v>
      </c>
      <c r="C55" s="59" t="s">
        <v>43</v>
      </c>
      <c r="D55" s="61" t="s">
        <v>9</v>
      </c>
      <c r="E55" s="56" t="s">
        <v>2387</v>
      </c>
      <c r="F55" s="62" t="s">
        <v>5</v>
      </c>
      <c r="G55" s="80">
        <v>4</v>
      </c>
      <c r="H55" s="80">
        <v>2647.6826249999999</v>
      </c>
      <c r="I55" s="80">
        <f t="shared" si="5"/>
        <v>10590.7305</v>
      </c>
      <c r="J55" s="80">
        <f t="shared" si="3"/>
        <v>2522.0828967422362</v>
      </c>
      <c r="K55" s="80">
        <f t="shared" si="4"/>
        <v>10088.331586968945</v>
      </c>
    </row>
    <row r="56" spans="1:11" s="55" customFormat="1" x14ac:dyDescent="0.25">
      <c r="A56" s="4">
        <v>674</v>
      </c>
      <c r="B56" s="46" t="s">
        <v>2261</v>
      </c>
      <c r="C56" s="59" t="s">
        <v>43</v>
      </c>
      <c r="D56" s="61" t="s">
        <v>9</v>
      </c>
      <c r="E56" s="56" t="s">
        <v>2388</v>
      </c>
      <c r="F56" s="62" t="s">
        <v>5</v>
      </c>
      <c r="G56" s="80">
        <v>4</v>
      </c>
      <c r="H56" s="80">
        <v>27300</v>
      </c>
      <c r="I56" s="80">
        <f t="shared" si="5"/>
        <v>109200</v>
      </c>
      <c r="J56" s="80">
        <f t="shared" si="3"/>
        <v>26004.953324442748</v>
      </c>
      <c r="K56" s="80">
        <f t="shared" si="4"/>
        <v>104019.81329777099</v>
      </c>
    </row>
    <row r="57" spans="1:11" s="55" customFormat="1" x14ac:dyDescent="0.25">
      <c r="A57" s="4">
        <v>675</v>
      </c>
      <c r="B57" s="46" t="s">
        <v>2262</v>
      </c>
      <c r="C57" s="59" t="s">
        <v>43</v>
      </c>
      <c r="D57" s="61" t="s">
        <v>9</v>
      </c>
      <c r="E57" s="56" t="s">
        <v>2389</v>
      </c>
      <c r="F57" s="62" t="s">
        <v>5</v>
      </c>
      <c r="G57" s="80">
        <v>4</v>
      </c>
      <c r="H57" s="80">
        <v>15469.411125000002</v>
      </c>
      <c r="I57" s="80">
        <f t="shared" si="5"/>
        <v>61877.644500000009</v>
      </c>
      <c r="J57" s="80">
        <f t="shared" si="3"/>
        <v>14735.579277005145</v>
      </c>
      <c r="K57" s="80">
        <f t="shared" si="4"/>
        <v>58942.317108020579</v>
      </c>
    </row>
    <row r="58" spans="1:11" s="55" customFormat="1" x14ac:dyDescent="0.25">
      <c r="A58" s="4">
        <v>676</v>
      </c>
      <c r="B58" s="46" t="s">
        <v>2263</v>
      </c>
      <c r="C58" s="59" t="s">
        <v>43</v>
      </c>
      <c r="D58" s="61" t="s">
        <v>9</v>
      </c>
      <c r="E58" s="56" t="s">
        <v>2390</v>
      </c>
      <c r="F58" s="62" t="s">
        <v>5</v>
      </c>
      <c r="G58" s="80">
        <v>4</v>
      </c>
      <c r="H58" s="80">
        <v>1792.9380000000001</v>
      </c>
      <c r="I58" s="80">
        <f t="shared" si="5"/>
        <v>7171.7520000000004</v>
      </c>
      <c r="J58" s="80">
        <f t="shared" si="3"/>
        <v>1707.8853114879025</v>
      </c>
      <c r="K58" s="80">
        <f t="shared" si="4"/>
        <v>6831.5412459516101</v>
      </c>
    </row>
    <row r="59" spans="1:11" s="55" customFormat="1" x14ac:dyDescent="0.25">
      <c r="A59" s="4">
        <v>677</v>
      </c>
      <c r="B59" s="46" t="s">
        <v>2264</v>
      </c>
      <c r="C59" s="59" t="s">
        <v>43</v>
      </c>
      <c r="D59" s="61" t="s">
        <v>9</v>
      </c>
      <c r="E59" s="56" t="s">
        <v>2391</v>
      </c>
      <c r="F59" s="62" t="s">
        <v>5</v>
      </c>
      <c r="G59" s="80">
        <v>4</v>
      </c>
      <c r="H59" s="80">
        <v>977.10637500000007</v>
      </c>
      <c r="I59" s="80">
        <f t="shared" si="5"/>
        <v>3908.4255000000003</v>
      </c>
      <c r="J59" s="80">
        <f t="shared" si="3"/>
        <v>930.75478662602404</v>
      </c>
      <c r="K59" s="80">
        <f t="shared" si="4"/>
        <v>3723.0191465040962</v>
      </c>
    </row>
    <row r="60" spans="1:11" s="55" customFormat="1" x14ac:dyDescent="0.25">
      <c r="A60" s="4">
        <v>678</v>
      </c>
      <c r="B60" s="46" t="s">
        <v>2265</v>
      </c>
      <c r="C60" s="59" t="s">
        <v>43</v>
      </c>
      <c r="D60" s="61" t="s">
        <v>9</v>
      </c>
      <c r="E60" s="56" t="s">
        <v>2392</v>
      </c>
      <c r="F60" s="62" t="s">
        <v>5</v>
      </c>
      <c r="G60" s="80">
        <v>4</v>
      </c>
      <c r="H60" s="80">
        <v>1027.096875</v>
      </c>
      <c r="I60" s="80">
        <f t="shared" si="5"/>
        <v>4108.3874999999998</v>
      </c>
      <c r="J60" s="80">
        <f t="shared" si="3"/>
        <v>978.37385692512851</v>
      </c>
      <c r="K60" s="80">
        <f t="shared" si="4"/>
        <v>3913.495427700514</v>
      </c>
    </row>
    <row r="61" spans="1:11" s="55" customFormat="1" x14ac:dyDescent="0.25">
      <c r="A61" s="4">
        <v>679</v>
      </c>
      <c r="B61" s="46" t="s">
        <v>2266</v>
      </c>
      <c r="C61" s="59" t="s">
        <v>43</v>
      </c>
      <c r="D61" s="61" t="s">
        <v>9</v>
      </c>
      <c r="E61" s="56" t="s">
        <v>2393</v>
      </c>
      <c r="F61" s="62" t="s">
        <v>5</v>
      </c>
      <c r="G61" s="80">
        <v>4</v>
      </c>
      <c r="H61" s="80">
        <v>58.9563947368421</v>
      </c>
      <c r="I61" s="80">
        <f t="shared" si="5"/>
        <v>235.8255789473684</v>
      </c>
      <c r="J61" s="80">
        <f t="shared" si="3"/>
        <v>56.159644443553148</v>
      </c>
      <c r="K61" s="80">
        <f t="shared" si="4"/>
        <v>224.63857777421259</v>
      </c>
    </row>
    <row r="62" spans="1:11" s="55" customFormat="1" x14ac:dyDescent="0.25">
      <c r="A62" s="4">
        <v>680</v>
      </c>
      <c r="B62" s="46" t="s">
        <v>2267</v>
      </c>
      <c r="C62" s="59" t="s">
        <v>43</v>
      </c>
      <c r="D62" s="61" t="s">
        <v>9</v>
      </c>
      <c r="E62" s="56" t="s">
        <v>2394</v>
      </c>
      <c r="F62" s="62" t="s">
        <v>5</v>
      </c>
      <c r="G62" s="80">
        <v>4</v>
      </c>
      <c r="H62" s="80">
        <v>0.10500000000000001</v>
      </c>
      <c r="I62" s="80">
        <f t="shared" si="5"/>
        <v>0.42000000000000004</v>
      </c>
      <c r="J62" s="80">
        <f t="shared" si="3"/>
        <v>0.10001905124785673</v>
      </c>
      <c r="K62" s="80">
        <f t="shared" si="4"/>
        <v>0.40007620499142693</v>
      </c>
    </row>
    <row r="63" spans="1:11" s="55" customFormat="1" x14ac:dyDescent="0.25">
      <c r="A63" s="4">
        <v>681</v>
      </c>
      <c r="B63" s="46" t="s">
        <v>2268</v>
      </c>
      <c r="C63" s="59" t="s">
        <v>43</v>
      </c>
      <c r="D63" s="61" t="s">
        <v>9</v>
      </c>
      <c r="E63" s="56" t="s">
        <v>2395</v>
      </c>
      <c r="F63" s="62" t="s">
        <v>7</v>
      </c>
      <c r="G63" s="80">
        <v>5</v>
      </c>
      <c r="H63" s="80">
        <v>1424.2053000000003</v>
      </c>
      <c r="I63" s="80">
        <f t="shared" si="5"/>
        <v>7121.0265000000018</v>
      </c>
      <c r="J63" s="80">
        <f t="shared" si="3"/>
        <v>1356.6444084587542</v>
      </c>
      <c r="K63" s="80">
        <f t="shared" si="4"/>
        <v>6783.2220422937717</v>
      </c>
    </row>
    <row r="64" spans="1:11" s="55" customFormat="1" x14ac:dyDescent="0.25">
      <c r="A64" s="4">
        <v>682</v>
      </c>
      <c r="B64" s="46" t="s">
        <v>2269</v>
      </c>
      <c r="C64" s="59" t="s">
        <v>43</v>
      </c>
      <c r="D64" s="61" t="s">
        <v>9</v>
      </c>
      <c r="E64" s="56" t="s">
        <v>2396</v>
      </c>
      <c r="F64" s="62" t="s">
        <v>5</v>
      </c>
      <c r="G64" s="80">
        <v>5</v>
      </c>
      <c r="H64" s="80">
        <v>249.96719999999999</v>
      </c>
      <c r="I64" s="80">
        <f t="shared" si="5"/>
        <v>1249.836</v>
      </c>
      <c r="J64" s="80">
        <f t="shared" si="3"/>
        <v>238.10935416269763</v>
      </c>
      <c r="K64" s="80">
        <f t="shared" si="4"/>
        <v>1190.5467708134881</v>
      </c>
    </row>
    <row r="65" spans="1:11" s="55" customFormat="1" x14ac:dyDescent="0.25">
      <c r="A65" s="4">
        <v>683</v>
      </c>
      <c r="B65" s="46" t="s">
        <v>2270</v>
      </c>
      <c r="C65" s="59" t="s">
        <v>43</v>
      </c>
      <c r="D65" s="61" t="s">
        <v>9</v>
      </c>
      <c r="E65" s="56" t="s">
        <v>2397</v>
      </c>
      <c r="F65" s="62" t="s">
        <v>5</v>
      </c>
      <c r="G65" s="80">
        <v>5</v>
      </c>
      <c r="H65" s="80">
        <v>4674.5811000000003</v>
      </c>
      <c r="I65" s="80">
        <f t="shared" si="5"/>
        <v>23372.905500000001</v>
      </c>
      <c r="J65" s="80">
        <f t="shared" si="3"/>
        <v>4452.8301581253572</v>
      </c>
      <c r="K65" s="80">
        <f t="shared" si="4"/>
        <v>22264.150790626787</v>
      </c>
    </row>
    <row r="66" spans="1:11" s="55" customFormat="1" x14ac:dyDescent="0.25">
      <c r="A66" s="4">
        <v>684</v>
      </c>
      <c r="B66" s="46" t="s">
        <v>2271</v>
      </c>
      <c r="C66" s="59" t="s">
        <v>43</v>
      </c>
      <c r="D66" s="61" t="s">
        <v>9</v>
      </c>
      <c r="E66" s="56" t="s">
        <v>2398</v>
      </c>
      <c r="F66" s="62" t="s">
        <v>5</v>
      </c>
      <c r="G66" s="80">
        <v>5</v>
      </c>
      <c r="H66" s="80">
        <v>332.85</v>
      </c>
      <c r="I66" s="80">
        <f t="shared" si="5"/>
        <v>1664.25</v>
      </c>
      <c r="J66" s="80">
        <f t="shared" si="3"/>
        <v>317.06039245570582</v>
      </c>
      <c r="K66" s="80">
        <f t="shared" si="4"/>
        <v>1585.3019622785291</v>
      </c>
    </row>
    <row r="67" spans="1:11" s="55" customFormat="1" x14ac:dyDescent="0.25">
      <c r="A67" s="4">
        <v>685</v>
      </c>
      <c r="B67" s="46" t="s">
        <v>2272</v>
      </c>
      <c r="C67" s="59" t="s">
        <v>43</v>
      </c>
      <c r="D67" s="61" t="s">
        <v>9</v>
      </c>
      <c r="E67" s="56" t="s">
        <v>2399</v>
      </c>
      <c r="F67" s="62" t="s">
        <v>5</v>
      </c>
      <c r="G67" s="80">
        <v>5</v>
      </c>
      <c r="H67" s="80">
        <v>0.10500000000000001</v>
      </c>
      <c r="I67" s="80">
        <f t="shared" si="5"/>
        <v>0.52500000000000002</v>
      </c>
      <c r="J67" s="80">
        <f t="shared" si="3"/>
        <v>0.10001905124785673</v>
      </c>
      <c r="K67" s="80">
        <f t="shared" si="4"/>
        <v>0.50009525623928364</v>
      </c>
    </row>
    <row r="68" spans="1:11" s="55" customFormat="1" x14ac:dyDescent="0.25">
      <c r="A68" s="4">
        <v>686</v>
      </c>
      <c r="B68" s="46" t="s">
        <v>2273</v>
      </c>
      <c r="C68" s="59" t="s">
        <v>43</v>
      </c>
      <c r="D68" s="61" t="s">
        <v>9</v>
      </c>
      <c r="E68" s="56" t="s">
        <v>2400</v>
      </c>
      <c r="F68" s="62" t="s">
        <v>5</v>
      </c>
      <c r="G68" s="80">
        <v>5</v>
      </c>
      <c r="H68" s="80">
        <v>15286.250699999999</v>
      </c>
      <c r="I68" s="80">
        <f t="shared" si="5"/>
        <v>76431.253499999992</v>
      </c>
      <c r="J68" s="80">
        <f t="shared" si="3"/>
        <v>14561.107544294149</v>
      </c>
      <c r="K68" s="80">
        <f t="shared" si="4"/>
        <v>72805.537721470741</v>
      </c>
    </row>
    <row r="69" spans="1:11" s="55" customFormat="1" x14ac:dyDescent="0.25">
      <c r="A69" s="4">
        <v>687</v>
      </c>
      <c r="B69" s="46" t="s">
        <v>2274</v>
      </c>
      <c r="C69" s="59" t="s">
        <v>43</v>
      </c>
      <c r="D69" s="61" t="s">
        <v>9</v>
      </c>
      <c r="E69" s="56" t="s">
        <v>2401</v>
      </c>
      <c r="F69" s="62" t="s">
        <v>6</v>
      </c>
      <c r="G69" s="80">
        <v>5.1310000000000002</v>
      </c>
      <c r="H69" s="80">
        <v>794.67053206002731</v>
      </c>
      <c r="I69" s="80">
        <f t="shared" ref="I69:I100" si="6">H69*G69</f>
        <v>4077.4545000000003</v>
      </c>
      <c r="J69" s="80">
        <f t="shared" si="3"/>
        <v>756.97326353593758</v>
      </c>
      <c r="K69" s="80">
        <f t="shared" si="4"/>
        <v>3884.0298152028959</v>
      </c>
    </row>
    <row r="70" spans="1:11" s="55" customFormat="1" x14ac:dyDescent="0.25">
      <c r="A70" s="4">
        <v>688</v>
      </c>
      <c r="B70" s="46" t="s">
        <v>2275</v>
      </c>
      <c r="C70" s="59" t="s">
        <v>43</v>
      </c>
      <c r="D70" s="61" t="s">
        <v>9</v>
      </c>
      <c r="E70" s="56" t="s">
        <v>2402</v>
      </c>
      <c r="F70" s="62" t="s">
        <v>5</v>
      </c>
      <c r="G70" s="80">
        <v>6</v>
      </c>
      <c r="H70" s="80">
        <v>27825</v>
      </c>
      <c r="I70" s="80">
        <f t="shared" si="6"/>
        <v>166950</v>
      </c>
      <c r="J70" s="80">
        <f t="shared" ref="J70:J133" si="7">H70/1.0498</f>
        <v>26505.048580682032</v>
      </c>
      <c r="K70" s="80">
        <f t="shared" si="4"/>
        <v>159030.29148409219</v>
      </c>
    </row>
    <row r="71" spans="1:11" s="55" customFormat="1" x14ac:dyDescent="0.25">
      <c r="A71" s="4">
        <v>689</v>
      </c>
      <c r="B71" s="46" t="s">
        <v>2276</v>
      </c>
      <c r="C71" s="59" t="s">
        <v>43</v>
      </c>
      <c r="D71" s="61" t="s">
        <v>9</v>
      </c>
      <c r="E71" s="56" t="s">
        <v>2403</v>
      </c>
      <c r="F71" s="62" t="s">
        <v>5</v>
      </c>
      <c r="G71" s="80">
        <v>6</v>
      </c>
      <c r="H71" s="80">
        <v>891.65650000000005</v>
      </c>
      <c r="I71" s="80">
        <f t="shared" si="6"/>
        <v>5349.9390000000003</v>
      </c>
      <c r="J71" s="80">
        <f t="shared" si="7"/>
        <v>849.35844922842443</v>
      </c>
      <c r="K71" s="80">
        <f t="shared" si="4"/>
        <v>5096.1506953705466</v>
      </c>
    </row>
    <row r="72" spans="1:11" s="55" customFormat="1" x14ac:dyDescent="0.25">
      <c r="A72" s="4">
        <v>690</v>
      </c>
      <c r="B72" s="46" t="s">
        <v>2277</v>
      </c>
      <c r="C72" s="59" t="s">
        <v>43</v>
      </c>
      <c r="D72" s="61" t="s">
        <v>9</v>
      </c>
      <c r="E72" s="56" t="s">
        <v>2404</v>
      </c>
      <c r="F72" s="62" t="s">
        <v>5</v>
      </c>
      <c r="G72" s="80">
        <v>6</v>
      </c>
      <c r="H72" s="80">
        <v>0.105</v>
      </c>
      <c r="I72" s="80">
        <f t="shared" si="6"/>
        <v>0.63</v>
      </c>
      <c r="J72" s="80">
        <f t="shared" si="7"/>
        <v>0.10001905124785672</v>
      </c>
      <c r="K72" s="80">
        <f t="shared" si="4"/>
        <v>0.60011430748714034</v>
      </c>
    </row>
    <row r="73" spans="1:11" s="55" customFormat="1" x14ac:dyDescent="0.25">
      <c r="A73" s="4">
        <v>691</v>
      </c>
      <c r="B73" s="46" t="s">
        <v>2278</v>
      </c>
      <c r="C73" s="59" t="s">
        <v>43</v>
      </c>
      <c r="D73" s="61" t="s">
        <v>9</v>
      </c>
      <c r="E73" s="56" t="s">
        <v>2405</v>
      </c>
      <c r="F73" s="62" t="s">
        <v>23</v>
      </c>
      <c r="G73" s="80">
        <v>7</v>
      </c>
      <c r="H73" s="80">
        <v>134.631</v>
      </c>
      <c r="I73" s="80">
        <f t="shared" si="6"/>
        <v>942.41700000000003</v>
      </c>
      <c r="J73" s="80">
        <f t="shared" si="7"/>
        <v>128.24442751000188</v>
      </c>
      <c r="K73" s="80">
        <f t="shared" si="4"/>
        <v>897.71099257001322</v>
      </c>
    </row>
    <row r="74" spans="1:11" s="55" customFormat="1" x14ac:dyDescent="0.25">
      <c r="A74" s="4">
        <v>692</v>
      </c>
      <c r="B74" s="46" t="s">
        <v>2279</v>
      </c>
      <c r="C74" s="59" t="s">
        <v>43</v>
      </c>
      <c r="D74" s="61" t="s">
        <v>9</v>
      </c>
      <c r="E74" s="56" t="s">
        <v>2406</v>
      </c>
      <c r="F74" s="62" t="s">
        <v>5</v>
      </c>
      <c r="G74" s="80">
        <v>7</v>
      </c>
      <c r="H74" s="80">
        <v>3706.7594999999997</v>
      </c>
      <c r="I74" s="80">
        <f t="shared" si="6"/>
        <v>25947.316499999997</v>
      </c>
      <c r="J74" s="80">
        <f t="shared" si="7"/>
        <v>3530.9196989902835</v>
      </c>
      <c r="K74" s="80">
        <f t="shared" si="4"/>
        <v>24716.437892931983</v>
      </c>
    </row>
    <row r="75" spans="1:11" s="55" customFormat="1" x14ac:dyDescent="0.25">
      <c r="A75" s="4">
        <v>693</v>
      </c>
      <c r="B75" s="46" t="s">
        <v>2280</v>
      </c>
      <c r="C75" s="59" t="s">
        <v>43</v>
      </c>
      <c r="D75" s="61" t="s">
        <v>9</v>
      </c>
      <c r="E75" s="56" t="s">
        <v>2407</v>
      </c>
      <c r="F75" s="62" t="s">
        <v>20</v>
      </c>
      <c r="G75" s="80">
        <v>8</v>
      </c>
      <c r="H75" s="80">
        <v>472.53281250000003</v>
      </c>
      <c r="I75" s="80">
        <f t="shared" si="6"/>
        <v>3780.2625000000003</v>
      </c>
      <c r="J75" s="80">
        <f t="shared" si="7"/>
        <v>450.11698656887029</v>
      </c>
      <c r="K75" s="80">
        <f t="shared" si="4"/>
        <v>3600.9358925509623</v>
      </c>
    </row>
    <row r="76" spans="1:11" s="55" customFormat="1" x14ac:dyDescent="0.25">
      <c r="A76" s="4">
        <v>694</v>
      </c>
      <c r="B76" s="46" t="s">
        <v>2281</v>
      </c>
      <c r="C76" s="59" t="s">
        <v>43</v>
      </c>
      <c r="D76" s="61" t="s">
        <v>9</v>
      </c>
      <c r="E76" s="56" t="s">
        <v>2408</v>
      </c>
      <c r="F76" s="62" t="s">
        <v>5</v>
      </c>
      <c r="G76" s="80">
        <v>8</v>
      </c>
      <c r="H76" s="80">
        <v>3873.6245625000006</v>
      </c>
      <c r="I76" s="80">
        <f t="shared" si="6"/>
        <v>30988.996500000005</v>
      </c>
      <c r="J76" s="80">
        <f t="shared" si="7"/>
        <v>3689.8690822061349</v>
      </c>
      <c r="K76" s="80">
        <f t="shared" si="4"/>
        <v>29518.952657649079</v>
      </c>
    </row>
    <row r="77" spans="1:11" s="55" customFormat="1" x14ac:dyDescent="0.25">
      <c r="A77" s="4">
        <v>695</v>
      </c>
      <c r="B77" s="46" t="s">
        <v>2282</v>
      </c>
      <c r="C77" s="59" t="s">
        <v>43</v>
      </c>
      <c r="D77" s="61" t="s">
        <v>9</v>
      </c>
      <c r="E77" s="56" t="s">
        <v>2409</v>
      </c>
      <c r="F77" s="62" t="s">
        <v>5</v>
      </c>
      <c r="G77" s="80">
        <v>10</v>
      </c>
      <c r="H77" s="80">
        <v>2620.8000000000002</v>
      </c>
      <c r="I77" s="80">
        <f t="shared" si="6"/>
        <v>26208</v>
      </c>
      <c r="J77" s="80">
        <f t="shared" si="7"/>
        <v>2496.4755191465042</v>
      </c>
      <c r="K77" s="80">
        <f t="shared" si="4"/>
        <v>24964.755191465043</v>
      </c>
    </row>
    <row r="78" spans="1:11" s="55" customFormat="1" x14ac:dyDescent="0.25">
      <c r="A78" s="4">
        <v>696</v>
      </c>
      <c r="B78" s="46" t="s">
        <v>2283</v>
      </c>
      <c r="C78" s="59" t="s">
        <v>43</v>
      </c>
      <c r="D78" s="61" t="s">
        <v>9</v>
      </c>
      <c r="E78" s="56" t="s">
        <v>2410</v>
      </c>
      <c r="F78" s="62" t="s">
        <v>5</v>
      </c>
      <c r="G78" s="80">
        <v>12</v>
      </c>
      <c r="H78" s="80">
        <v>82.282875000000004</v>
      </c>
      <c r="I78" s="80">
        <f t="shared" si="6"/>
        <v>987.39450000000011</v>
      </c>
      <c r="J78" s="80">
        <f t="shared" si="7"/>
        <v>78.379572299485616</v>
      </c>
      <c r="K78" s="80">
        <f t="shared" si="4"/>
        <v>940.55486759382734</v>
      </c>
    </row>
    <row r="79" spans="1:11" s="55" customFormat="1" x14ac:dyDescent="0.25">
      <c r="A79" s="4">
        <v>697</v>
      </c>
      <c r="B79" s="46" t="s">
        <v>2284</v>
      </c>
      <c r="C79" s="59" t="s">
        <v>43</v>
      </c>
      <c r="D79" s="61" t="s">
        <v>9</v>
      </c>
      <c r="E79" s="56" t="s">
        <v>2411</v>
      </c>
      <c r="F79" s="62" t="s">
        <v>5</v>
      </c>
      <c r="G79" s="80">
        <v>12</v>
      </c>
      <c r="H79" s="80">
        <v>1493.2610000000002</v>
      </c>
      <c r="I79" s="80">
        <f t="shared" si="6"/>
        <v>17919.132000000001</v>
      </c>
      <c r="J79" s="80">
        <f t="shared" si="7"/>
        <v>1422.4242712897696</v>
      </c>
      <c r="K79" s="80">
        <f t="shared" si="4"/>
        <v>17069.091255477237</v>
      </c>
    </row>
    <row r="80" spans="1:11" s="55" customFormat="1" x14ac:dyDescent="0.25">
      <c r="A80" s="4">
        <v>698</v>
      </c>
      <c r="B80" s="46" t="s">
        <v>2285</v>
      </c>
      <c r="C80" s="59" t="s">
        <v>43</v>
      </c>
      <c r="D80" s="61" t="s">
        <v>9</v>
      </c>
      <c r="E80" s="56" t="s">
        <v>2412</v>
      </c>
      <c r="F80" s="62" t="s">
        <v>5</v>
      </c>
      <c r="G80" s="80">
        <v>12</v>
      </c>
      <c r="H80" s="80">
        <v>18021.661875000002</v>
      </c>
      <c r="I80" s="80">
        <f t="shared" si="6"/>
        <v>216259.9425</v>
      </c>
      <c r="J80" s="80">
        <f t="shared" si="7"/>
        <v>17166.757358544484</v>
      </c>
      <c r="K80" s="80">
        <f t="shared" si="4"/>
        <v>206001.08830253381</v>
      </c>
    </row>
    <row r="81" spans="1:11" s="55" customFormat="1" x14ac:dyDescent="0.25">
      <c r="A81" s="4">
        <v>699</v>
      </c>
      <c r="B81" s="46" t="s">
        <v>2286</v>
      </c>
      <c r="C81" s="59" t="s">
        <v>43</v>
      </c>
      <c r="D81" s="61" t="s">
        <v>9</v>
      </c>
      <c r="E81" s="56" t="s">
        <v>2413</v>
      </c>
      <c r="F81" s="62" t="s">
        <v>5</v>
      </c>
      <c r="G81" s="80">
        <v>14</v>
      </c>
      <c r="H81" s="80">
        <v>0.10500000000000001</v>
      </c>
      <c r="I81" s="80">
        <f t="shared" si="6"/>
        <v>1.4700000000000002</v>
      </c>
      <c r="J81" s="80">
        <f t="shared" si="7"/>
        <v>0.10001905124785673</v>
      </c>
      <c r="K81" s="80">
        <f t="shared" si="4"/>
        <v>1.4002667174699943</v>
      </c>
    </row>
    <row r="82" spans="1:11" s="55" customFormat="1" x14ac:dyDescent="0.25">
      <c r="A82" s="4">
        <v>700</v>
      </c>
      <c r="B82" s="46" t="s">
        <v>2287</v>
      </c>
      <c r="C82" s="59" t="s">
        <v>43</v>
      </c>
      <c r="D82" s="61" t="s">
        <v>9</v>
      </c>
      <c r="E82" s="56" t="s">
        <v>2414</v>
      </c>
      <c r="F82" s="62" t="s">
        <v>5</v>
      </c>
      <c r="G82" s="80">
        <v>15</v>
      </c>
      <c r="H82" s="80">
        <v>67.254599999999996</v>
      </c>
      <c r="I82" s="80">
        <f t="shared" si="6"/>
        <v>1008.819</v>
      </c>
      <c r="J82" s="80">
        <f t="shared" si="7"/>
        <v>64.064202705277182</v>
      </c>
      <c r="K82" s="80">
        <f t="shared" si="4"/>
        <v>960.96304057915768</v>
      </c>
    </row>
    <row r="83" spans="1:11" s="55" customFormat="1" x14ac:dyDescent="0.25">
      <c r="A83" s="4">
        <v>701</v>
      </c>
      <c r="B83" s="46" t="s">
        <v>2288</v>
      </c>
      <c r="C83" s="59" t="s">
        <v>43</v>
      </c>
      <c r="D83" s="61" t="s">
        <v>9</v>
      </c>
      <c r="E83" s="56" t="s">
        <v>2415</v>
      </c>
      <c r="F83" s="62" t="s">
        <v>5</v>
      </c>
      <c r="G83" s="80">
        <v>15</v>
      </c>
      <c r="H83" s="80">
        <v>914.37500000000011</v>
      </c>
      <c r="I83" s="80">
        <f t="shared" si="6"/>
        <v>13715.625000000002</v>
      </c>
      <c r="J83" s="80">
        <f t="shared" si="7"/>
        <v>870.99923795008579</v>
      </c>
      <c r="K83" s="80">
        <f t="shared" si="4"/>
        <v>13064.988569251287</v>
      </c>
    </row>
    <row r="84" spans="1:11" s="55" customFormat="1" x14ac:dyDescent="0.25">
      <c r="A84" s="4">
        <v>702</v>
      </c>
      <c r="B84" s="46" t="s">
        <v>2289</v>
      </c>
      <c r="C84" s="59" t="s">
        <v>43</v>
      </c>
      <c r="D84" s="61" t="s">
        <v>9</v>
      </c>
      <c r="E84" s="56" t="s">
        <v>2416</v>
      </c>
      <c r="F84" s="62" t="s">
        <v>6</v>
      </c>
      <c r="G84" s="80">
        <v>16</v>
      </c>
      <c r="H84" s="80">
        <v>2160.4911562500006</v>
      </c>
      <c r="I84" s="80">
        <f t="shared" si="6"/>
        <v>34567.858500000009</v>
      </c>
      <c r="J84" s="80">
        <f t="shared" si="7"/>
        <v>2058.0026255000957</v>
      </c>
      <c r="K84" s="80">
        <f t="shared" si="4"/>
        <v>32928.042008001532</v>
      </c>
    </row>
    <row r="85" spans="1:11" s="55" customFormat="1" x14ac:dyDescent="0.25">
      <c r="A85" s="4">
        <v>703</v>
      </c>
      <c r="B85" s="46" t="s">
        <v>2290</v>
      </c>
      <c r="C85" s="59" t="s">
        <v>43</v>
      </c>
      <c r="D85" s="61" t="s">
        <v>9</v>
      </c>
      <c r="E85" s="56" t="s">
        <v>2417</v>
      </c>
      <c r="F85" s="62" t="s">
        <v>5</v>
      </c>
      <c r="G85" s="80">
        <v>17</v>
      </c>
      <c r="H85" s="80">
        <v>2782.5</v>
      </c>
      <c r="I85" s="80">
        <f t="shared" si="6"/>
        <v>47302.5</v>
      </c>
      <c r="J85" s="80">
        <f t="shared" si="7"/>
        <v>2650.5048580682032</v>
      </c>
      <c r="K85" s="80">
        <f t="shared" si="4"/>
        <v>45058.582587159457</v>
      </c>
    </row>
    <row r="86" spans="1:11" s="55" customFormat="1" x14ac:dyDescent="0.25">
      <c r="A86" s="4">
        <v>704</v>
      </c>
      <c r="B86" s="46" t="s">
        <v>2291</v>
      </c>
      <c r="C86" s="59" t="s">
        <v>43</v>
      </c>
      <c r="D86" s="61" t="s">
        <v>9</v>
      </c>
      <c r="E86" s="56" t="s">
        <v>2418</v>
      </c>
      <c r="F86" s="62" t="s">
        <v>5</v>
      </c>
      <c r="G86" s="80">
        <v>17</v>
      </c>
      <c r="H86" s="80">
        <v>23.913441176470592</v>
      </c>
      <c r="I86" s="80">
        <f t="shared" si="6"/>
        <v>406.52850000000007</v>
      </c>
      <c r="J86" s="80">
        <f t="shared" si="7"/>
        <v>22.779044748019231</v>
      </c>
      <c r="K86" s="80">
        <f t="shared" si="4"/>
        <v>387.24376071632696</v>
      </c>
    </row>
    <row r="87" spans="1:11" s="55" customFormat="1" x14ac:dyDescent="0.25">
      <c r="A87" s="4">
        <v>705</v>
      </c>
      <c r="B87" s="46" t="s">
        <v>2292</v>
      </c>
      <c r="C87" s="59" t="s">
        <v>43</v>
      </c>
      <c r="D87" s="61" t="s">
        <v>9</v>
      </c>
      <c r="E87" s="56" t="s">
        <v>2419</v>
      </c>
      <c r="F87" s="62" t="s">
        <v>6</v>
      </c>
      <c r="G87" s="80">
        <v>18</v>
      </c>
      <c r="H87" s="80">
        <v>457.85308333333336</v>
      </c>
      <c r="I87" s="80">
        <f t="shared" si="6"/>
        <v>8241.3554999999997</v>
      </c>
      <c r="J87" s="80">
        <f t="shared" si="7"/>
        <v>436.13362862767514</v>
      </c>
      <c r="K87" s="80">
        <f t="shared" si="4"/>
        <v>7850.4053152981523</v>
      </c>
    </row>
    <row r="88" spans="1:11" s="55" customFormat="1" x14ac:dyDescent="0.25">
      <c r="A88" s="4">
        <v>706</v>
      </c>
      <c r="B88" s="46" t="s">
        <v>2293</v>
      </c>
      <c r="C88" s="59" t="s">
        <v>43</v>
      </c>
      <c r="D88" s="61" t="s">
        <v>9</v>
      </c>
      <c r="E88" s="56" t="s">
        <v>2420</v>
      </c>
      <c r="F88" s="62" t="s">
        <v>5</v>
      </c>
      <c r="G88" s="80">
        <v>18</v>
      </c>
      <c r="H88" s="80">
        <v>15653.750000000004</v>
      </c>
      <c r="I88" s="80">
        <f t="shared" si="6"/>
        <v>281767.50000000006</v>
      </c>
      <c r="J88" s="80">
        <f t="shared" si="7"/>
        <v>14911.173556867978</v>
      </c>
      <c r="K88" s="80">
        <f t="shared" ref="K88:K136" si="8">J88*G88</f>
        <v>268401.12402362359</v>
      </c>
    </row>
    <row r="89" spans="1:11" s="55" customFormat="1" x14ac:dyDescent="0.25">
      <c r="A89" s="4">
        <v>707</v>
      </c>
      <c r="B89" s="46" t="s">
        <v>2294</v>
      </c>
      <c r="C89" s="59" t="s">
        <v>43</v>
      </c>
      <c r="D89" s="61" t="s">
        <v>9</v>
      </c>
      <c r="E89" s="56" t="s">
        <v>2421</v>
      </c>
      <c r="F89" s="62" t="s">
        <v>5</v>
      </c>
      <c r="G89" s="80">
        <v>20</v>
      </c>
      <c r="H89" s="80">
        <v>85.684725</v>
      </c>
      <c r="I89" s="80">
        <f t="shared" si="6"/>
        <v>1713.6945000000001</v>
      </c>
      <c r="J89" s="80">
        <f t="shared" si="7"/>
        <v>81.620046675557248</v>
      </c>
      <c r="K89" s="80">
        <f t="shared" si="8"/>
        <v>1632.400933511145</v>
      </c>
    </row>
    <row r="90" spans="1:11" s="55" customFormat="1" x14ac:dyDescent="0.25">
      <c r="A90" s="4">
        <v>708</v>
      </c>
      <c r="B90" s="46" t="s">
        <v>2295</v>
      </c>
      <c r="C90" s="59" t="s">
        <v>43</v>
      </c>
      <c r="D90" s="61" t="s">
        <v>9</v>
      </c>
      <c r="E90" s="56" t="s">
        <v>2422</v>
      </c>
      <c r="F90" s="62" t="s">
        <v>5</v>
      </c>
      <c r="G90" s="80">
        <v>20</v>
      </c>
      <c r="H90" s="80">
        <v>10.704811764705882</v>
      </c>
      <c r="I90" s="80">
        <f t="shared" si="6"/>
        <v>214.09623529411763</v>
      </c>
      <c r="J90" s="80">
        <f t="shared" si="7"/>
        <v>10.197001109455021</v>
      </c>
      <c r="K90" s="80">
        <f t="shared" si="8"/>
        <v>203.94002218910043</v>
      </c>
    </row>
    <row r="91" spans="1:11" s="55" customFormat="1" x14ac:dyDescent="0.25">
      <c r="A91" s="4">
        <v>709</v>
      </c>
      <c r="B91" s="46" t="s">
        <v>2296</v>
      </c>
      <c r="C91" s="59" t="s">
        <v>43</v>
      </c>
      <c r="D91" s="61" t="s">
        <v>9</v>
      </c>
      <c r="E91" s="56" t="s">
        <v>2423</v>
      </c>
      <c r="F91" s="62" t="s">
        <v>23</v>
      </c>
      <c r="G91" s="80">
        <v>20</v>
      </c>
      <c r="H91" s="80">
        <v>83.284950000000009</v>
      </c>
      <c r="I91" s="80">
        <f t="shared" si="6"/>
        <v>1665.6990000000001</v>
      </c>
      <c r="J91" s="80">
        <f t="shared" si="7"/>
        <v>79.334111259287482</v>
      </c>
      <c r="K91" s="80">
        <f t="shared" si="8"/>
        <v>1586.6822251857498</v>
      </c>
    </row>
    <row r="92" spans="1:11" s="55" customFormat="1" x14ac:dyDescent="0.25">
      <c r="A92" s="4">
        <v>710</v>
      </c>
      <c r="B92" s="46" t="s">
        <v>2297</v>
      </c>
      <c r="C92" s="59" t="s">
        <v>43</v>
      </c>
      <c r="D92" s="61" t="s">
        <v>9</v>
      </c>
      <c r="E92" s="56" t="s">
        <v>2424</v>
      </c>
      <c r="F92" s="62" t="s">
        <v>23</v>
      </c>
      <c r="G92" s="80">
        <v>20</v>
      </c>
      <c r="H92" s="80">
        <v>82.572000000000003</v>
      </c>
      <c r="I92" s="80">
        <f t="shared" si="6"/>
        <v>1651.44</v>
      </c>
      <c r="J92" s="80">
        <f t="shared" si="7"/>
        <v>78.654981901314528</v>
      </c>
      <c r="K92" s="80">
        <f t="shared" si="8"/>
        <v>1573.0996380262904</v>
      </c>
    </row>
    <row r="93" spans="1:11" s="55" customFormat="1" x14ac:dyDescent="0.25">
      <c r="A93" s="4">
        <v>711</v>
      </c>
      <c r="B93" s="46" t="s">
        <v>2298</v>
      </c>
      <c r="C93" s="59" t="s">
        <v>43</v>
      </c>
      <c r="D93" s="61" t="s">
        <v>9</v>
      </c>
      <c r="E93" s="56" t="s">
        <v>2425</v>
      </c>
      <c r="F93" s="62" t="s">
        <v>6</v>
      </c>
      <c r="G93" s="80">
        <v>21.2</v>
      </c>
      <c r="H93" s="80">
        <v>238.40051886792455</v>
      </c>
      <c r="I93" s="80">
        <f t="shared" si="6"/>
        <v>5054.0910000000003</v>
      </c>
      <c r="J93" s="80">
        <f t="shared" si="7"/>
        <v>227.09136870634839</v>
      </c>
      <c r="K93" s="80">
        <f t="shared" si="8"/>
        <v>4814.3370165745855</v>
      </c>
    </row>
    <row r="94" spans="1:11" s="55" customFormat="1" x14ac:dyDescent="0.25">
      <c r="A94" s="4">
        <v>712</v>
      </c>
      <c r="B94" s="46" t="s">
        <v>2016</v>
      </c>
      <c r="C94" s="59" t="s">
        <v>43</v>
      </c>
      <c r="D94" s="61" t="s">
        <v>9</v>
      </c>
      <c r="E94" s="56" t="s">
        <v>2124</v>
      </c>
      <c r="F94" s="62" t="s">
        <v>5</v>
      </c>
      <c r="G94" s="80">
        <v>22</v>
      </c>
      <c r="H94" s="80">
        <v>0.10500000000000001</v>
      </c>
      <c r="I94" s="80">
        <f t="shared" si="6"/>
        <v>2.31</v>
      </c>
      <c r="J94" s="80">
        <f t="shared" si="7"/>
        <v>0.10001905124785673</v>
      </c>
      <c r="K94" s="80">
        <f t="shared" si="8"/>
        <v>2.200419127452848</v>
      </c>
    </row>
    <row r="95" spans="1:11" s="55" customFormat="1" x14ac:dyDescent="0.25">
      <c r="A95" s="4">
        <v>713</v>
      </c>
      <c r="B95" s="46" t="s">
        <v>2299</v>
      </c>
      <c r="C95" s="59" t="s">
        <v>43</v>
      </c>
      <c r="D95" s="61" t="s">
        <v>9</v>
      </c>
      <c r="E95" s="56" t="s">
        <v>2426</v>
      </c>
      <c r="F95" s="62" t="s">
        <v>5</v>
      </c>
      <c r="G95" s="80">
        <v>22</v>
      </c>
      <c r="H95" s="80">
        <v>540.99388636363642</v>
      </c>
      <c r="I95" s="80">
        <f t="shared" si="6"/>
        <v>11901.865500000002</v>
      </c>
      <c r="J95" s="80">
        <f t="shared" si="7"/>
        <v>515.33043090458796</v>
      </c>
      <c r="K95" s="80">
        <f t="shared" si="8"/>
        <v>11337.269479900935</v>
      </c>
    </row>
    <row r="96" spans="1:11" s="55" customFormat="1" x14ac:dyDescent="0.25">
      <c r="A96" s="4">
        <v>714</v>
      </c>
      <c r="B96" s="46" t="s">
        <v>2300</v>
      </c>
      <c r="C96" s="59" t="s">
        <v>43</v>
      </c>
      <c r="D96" s="61" t="s">
        <v>9</v>
      </c>
      <c r="E96" s="56" t="s">
        <v>2427</v>
      </c>
      <c r="F96" s="62" t="s">
        <v>6</v>
      </c>
      <c r="G96" s="80">
        <v>24.943000000000001</v>
      </c>
      <c r="H96" s="80">
        <v>1325.4036803912925</v>
      </c>
      <c r="I96" s="80">
        <f t="shared" si="6"/>
        <v>33059.544000000009</v>
      </c>
      <c r="J96" s="80">
        <f t="shared" si="7"/>
        <v>1262.529701268139</v>
      </c>
      <c r="K96" s="80">
        <f t="shared" si="8"/>
        <v>31491.278338731194</v>
      </c>
    </row>
    <row r="97" spans="1:11" s="55" customFormat="1" x14ac:dyDescent="0.25">
      <c r="A97" s="4">
        <v>715</v>
      </c>
      <c r="B97" s="46" t="s">
        <v>2301</v>
      </c>
      <c r="C97" s="59" t="s">
        <v>43</v>
      </c>
      <c r="D97" s="61" t="s">
        <v>9</v>
      </c>
      <c r="E97" s="56" t="s">
        <v>2428</v>
      </c>
      <c r="F97" s="62" t="s">
        <v>5</v>
      </c>
      <c r="G97" s="80">
        <v>28</v>
      </c>
      <c r="H97" s="80">
        <v>1270.8885</v>
      </c>
      <c r="I97" s="80">
        <f t="shared" si="6"/>
        <v>35584.877999999997</v>
      </c>
      <c r="J97" s="80">
        <f t="shared" si="7"/>
        <v>1210.6005905886834</v>
      </c>
      <c r="K97" s="80">
        <f t="shared" si="8"/>
        <v>33896.816536483137</v>
      </c>
    </row>
    <row r="98" spans="1:11" s="55" customFormat="1" x14ac:dyDescent="0.25">
      <c r="A98" s="4">
        <v>716</v>
      </c>
      <c r="B98" s="46" t="s">
        <v>2302</v>
      </c>
      <c r="C98" s="59" t="s">
        <v>43</v>
      </c>
      <c r="D98" s="61" t="s">
        <v>9</v>
      </c>
      <c r="E98" s="56" t="s">
        <v>2429</v>
      </c>
      <c r="F98" s="62" t="s">
        <v>5</v>
      </c>
      <c r="G98" s="80">
        <v>28</v>
      </c>
      <c r="H98" s="80">
        <v>0.10500000000000001</v>
      </c>
      <c r="I98" s="80">
        <f t="shared" si="6"/>
        <v>2.9400000000000004</v>
      </c>
      <c r="J98" s="80">
        <f t="shared" si="7"/>
        <v>0.10001905124785673</v>
      </c>
      <c r="K98" s="80">
        <f t="shared" si="8"/>
        <v>2.8005334349399886</v>
      </c>
    </row>
    <row r="99" spans="1:11" s="55" customFormat="1" x14ac:dyDescent="0.25">
      <c r="A99" s="4">
        <v>717</v>
      </c>
      <c r="B99" s="46" t="s">
        <v>2303</v>
      </c>
      <c r="C99" s="59" t="s">
        <v>43</v>
      </c>
      <c r="D99" s="61" t="s">
        <v>9</v>
      </c>
      <c r="E99" s="56" t="s">
        <v>2430</v>
      </c>
      <c r="F99" s="62" t="s">
        <v>5</v>
      </c>
      <c r="G99" s="80">
        <v>28</v>
      </c>
      <c r="H99" s="80">
        <v>0.10500000000000001</v>
      </c>
      <c r="I99" s="80">
        <f t="shared" si="6"/>
        <v>2.9400000000000004</v>
      </c>
      <c r="J99" s="80">
        <f t="shared" si="7"/>
        <v>0.10001905124785673</v>
      </c>
      <c r="K99" s="80">
        <f t="shared" si="8"/>
        <v>2.8005334349399886</v>
      </c>
    </row>
    <row r="100" spans="1:11" s="55" customFormat="1" x14ac:dyDescent="0.25">
      <c r="A100" s="4">
        <v>718</v>
      </c>
      <c r="B100" s="46" t="s">
        <v>2304</v>
      </c>
      <c r="C100" s="59" t="s">
        <v>43</v>
      </c>
      <c r="D100" s="61" t="s">
        <v>9</v>
      </c>
      <c r="E100" s="56" t="s">
        <v>2431</v>
      </c>
      <c r="F100" s="62" t="s">
        <v>5</v>
      </c>
      <c r="G100" s="80">
        <v>30</v>
      </c>
      <c r="H100" s="80">
        <v>12652.5</v>
      </c>
      <c r="I100" s="80">
        <f t="shared" si="6"/>
        <v>379575</v>
      </c>
      <c r="J100" s="80">
        <f t="shared" si="7"/>
        <v>12052.295675366735</v>
      </c>
      <c r="K100" s="80">
        <f t="shared" si="8"/>
        <v>361568.87026100204</v>
      </c>
    </row>
    <row r="101" spans="1:11" s="55" customFormat="1" x14ac:dyDescent="0.25">
      <c r="A101" s="4">
        <v>719</v>
      </c>
      <c r="B101" s="46" t="s">
        <v>2305</v>
      </c>
      <c r="C101" s="59" t="s">
        <v>43</v>
      </c>
      <c r="D101" s="61" t="s">
        <v>9</v>
      </c>
      <c r="E101" s="56" t="s">
        <v>2432</v>
      </c>
      <c r="F101" s="62" t="s">
        <v>6</v>
      </c>
      <c r="G101" s="80">
        <v>31.4</v>
      </c>
      <c r="H101" s="80">
        <v>4736.1584235668797</v>
      </c>
      <c r="I101" s="80">
        <f t="shared" ref="I101:I132" si="9">H101*G101</f>
        <v>148715.37450000001</v>
      </c>
      <c r="J101" s="80">
        <f t="shared" si="7"/>
        <v>4511.4864008067052</v>
      </c>
      <c r="K101" s="80">
        <f t="shared" si="8"/>
        <v>141660.67298533054</v>
      </c>
    </row>
    <row r="102" spans="1:11" s="55" customFormat="1" x14ac:dyDescent="0.25">
      <c r="A102" s="4">
        <v>720</v>
      </c>
      <c r="B102" s="46" t="s">
        <v>2306</v>
      </c>
      <c r="C102" s="59" t="s">
        <v>43</v>
      </c>
      <c r="D102" s="61" t="s">
        <v>9</v>
      </c>
      <c r="E102" s="56" t="s">
        <v>2433</v>
      </c>
      <c r="F102" s="62" t="s">
        <v>5</v>
      </c>
      <c r="G102" s="80">
        <v>35</v>
      </c>
      <c r="H102" s="80">
        <v>754.03470000000004</v>
      </c>
      <c r="I102" s="80">
        <f t="shared" si="9"/>
        <v>26391.214500000002</v>
      </c>
      <c r="J102" s="80">
        <f t="shared" si="7"/>
        <v>718.26509811392646</v>
      </c>
      <c r="K102" s="80">
        <f t="shared" si="8"/>
        <v>25139.278433987427</v>
      </c>
    </row>
    <row r="103" spans="1:11" s="55" customFormat="1" x14ac:dyDescent="0.25">
      <c r="A103" s="4">
        <v>721</v>
      </c>
      <c r="B103" s="46" t="s">
        <v>2307</v>
      </c>
      <c r="C103" s="59" t="s">
        <v>43</v>
      </c>
      <c r="D103" s="61" t="s">
        <v>9</v>
      </c>
      <c r="E103" s="56" t="s">
        <v>2434</v>
      </c>
      <c r="F103" s="62" t="s">
        <v>5</v>
      </c>
      <c r="G103" s="80">
        <v>36</v>
      </c>
      <c r="H103" s="80">
        <v>3494.9433750000007</v>
      </c>
      <c r="I103" s="80">
        <f t="shared" si="9"/>
        <v>125817.96150000003</v>
      </c>
      <c r="J103" s="80">
        <f t="shared" si="7"/>
        <v>3329.1516241188801</v>
      </c>
      <c r="K103" s="80">
        <f t="shared" si="8"/>
        <v>119849.45846827968</v>
      </c>
    </row>
    <row r="104" spans="1:11" s="55" customFormat="1" x14ac:dyDescent="0.25">
      <c r="A104" s="4">
        <v>722</v>
      </c>
      <c r="B104" s="46" t="s">
        <v>2308</v>
      </c>
      <c r="C104" s="59" t="s">
        <v>43</v>
      </c>
      <c r="D104" s="61" t="s">
        <v>9</v>
      </c>
      <c r="E104" s="56" t="s">
        <v>2435</v>
      </c>
      <c r="F104" s="62" t="s">
        <v>5</v>
      </c>
      <c r="G104" s="80">
        <v>36</v>
      </c>
      <c r="H104" s="80">
        <v>510.92037499999998</v>
      </c>
      <c r="I104" s="80">
        <f t="shared" si="9"/>
        <v>18393.1335</v>
      </c>
      <c r="J104" s="80">
        <f t="shared" si="7"/>
        <v>486.68353495903978</v>
      </c>
      <c r="K104" s="80">
        <f t="shared" si="8"/>
        <v>17520.607258525433</v>
      </c>
    </row>
    <row r="105" spans="1:11" s="55" customFormat="1" x14ac:dyDescent="0.25">
      <c r="A105" s="4">
        <v>723</v>
      </c>
      <c r="B105" s="46" t="s">
        <v>2309</v>
      </c>
      <c r="C105" s="59" t="s">
        <v>43</v>
      </c>
      <c r="D105" s="61" t="s">
        <v>9</v>
      </c>
      <c r="E105" s="56" t="s">
        <v>2436</v>
      </c>
      <c r="F105" s="62" t="s">
        <v>6</v>
      </c>
      <c r="G105" s="80">
        <v>37.015000000000001</v>
      </c>
      <c r="H105" s="80">
        <v>2180.0938808591113</v>
      </c>
      <c r="I105" s="80">
        <f t="shared" si="9"/>
        <v>80696.175000000003</v>
      </c>
      <c r="J105" s="80">
        <f t="shared" si="7"/>
        <v>2076.6754437598697</v>
      </c>
      <c r="K105" s="80">
        <f t="shared" si="8"/>
        <v>76868.141550771572</v>
      </c>
    </row>
    <row r="106" spans="1:11" s="55" customFormat="1" x14ac:dyDescent="0.25">
      <c r="A106" s="4">
        <v>724</v>
      </c>
      <c r="B106" s="46" t="s">
        <v>2310</v>
      </c>
      <c r="C106" s="59" t="s">
        <v>43</v>
      </c>
      <c r="D106" s="61" t="s">
        <v>9</v>
      </c>
      <c r="E106" s="56" t="s">
        <v>2437</v>
      </c>
      <c r="F106" s="62" t="s">
        <v>5</v>
      </c>
      <c r="G106" s="80">
        <v>40</v>
      </c>
      <c r="H106" s="80">
        <v>42.033337499999995</v>
      </c>
      <c r="I106" s="80">
        <f t="shared" si="9"/>
        <v>1681.3334999999997</v>
      </c>
      <c r="J106" s="80">
        <f t="shared" si="7"/>
        <v>40.039376547913882</v>
      </c>
      <c r="K106" s="80">
        <f t="shared" si="8"/>
        <v>1601.5750619165553</v>
      </c>
    </row>
    <row r="107" spans="1:11" s="55" customFormat="1" x14ac:dyDescent="0.25">
      <c r="A107" s="4">
        <v>725</v>
      </c>
      <c r="B107" s="46" t="s">
        <v>2311</v>
      </c>
      <c r="C107" s="59" t="s">
        <v>43</v>
      </c>
      <c r="D107" s="61" t="s">
        <v>9</v>
      </c>
      <c r="E107" s="56" t="s">
        <v>2438</v>
      </c>
      <c r="F107" s="62" t="s">
        <v>5</v>
      </c>
      <c r="G107" s="80">
        <v>40</v>
      </c>
      <c r="H107" s="80">
        <v>50.100487500000007</v>
      </c>
      <c r="I107" s="80">
        <f t="shared" si="9"/>
        <v>2004.0195000000003</v>
      </c>
      <c r="J107" s="80">
        <f t="shared" si="7"/>
        <v>47.723840255286724</v>
      </c>
      <c r="K107" s="80">
        <f t="shared" si="8"/>
        <v>1908.9536102114689</v>
      </c>
    </row>
    <row r="108" spans="1:11" s="55" customFormat="1" x14ac:dyDescent="0.25">
      <c r="A108" s="4">
        <v>726</v>
      </c>
      <c r="B108" s="46" t="s">
        <v>2312</v>
      </c>
      <c r="C108" s="59" t="s">
        <v>43</v>
      </c>
      <c r="D108" s="61" t="s">
        <v>9</v>
      </c>
      <c r="E108" s="56" t="s">
        <v>2439</v>
      </c>
      <c r="F108" s="62" t="s">
        <v>5</v>
      </c>
      <c r="G108" s="80">
        <v>40</v>
      </c>
      <c r="H108" s="80">
        <v>110.7773625</v>
      </c>
      <c r="I108" s="80">
        <f t="shared" si="9"/>
        <v>4431.0945000000002</v>
      </c>
      <c r="J108" s="80">
        <f t="shared" si="7"/>
        <v>105.52234949514192</v>
      </c>
      <c r="K108" s="80">
        <f t="shared" si="8"/>
        <v>4220.8939798056772</v>
      </c>
    </row>
    <row r="109" spans="1:11" s="55" customFormat="1" x14ac:dyDescent="0.25">
      <c r="A109" s="4">
        <v>727</v>
      </c>
      <c r="B109" s="46" t="s">
        <v>2313</v>
      </c>
      <c r="C109" s="59" t="s">
        <v>43</v>
      </c>
      <c r="D109" s="61" t="s">
        <v>9</v>
      </c>
      <c r="E109" s="56" t="s">
        <v>2440</v>
      </c>
      <c r="F109" s="62" t="s">
        <v>5</v>
      </c>
      <c r="G109" s="80">
        <v>40</v>
      </c>
      <c r="H109" s="80">
        <v>106.7390625</v>
      </c>
      <c r="I109" s="80">
        <f t="shared" si="9"/>
        <v>4269.5625</v>
      </c>
      <c r="J109" s="80">
        <f t="shared" si="7"/>
        <v>101.67561678414935</v>
      </c>
      <c r="K109" s="80">
        <f t="shared" si="8"/>
        <v>4067.0246713659744</v>
      </c>
    </row>
    <row r="110" spans="1:11" s="55" customFormat="1" x14ac:dyDescent="0.25">
      <c r="A110" s="4">
        <v>728</v>
      </c>
      <c r="B110" s="46" t="s">
        <v>2314</v>
      </c>
      <c r="C110" s="59" t="s">
        <v>43</v>
      </c>
      <c r="D110" s="61" t="s">
        <v>9</v>
      </c>
      <c r="E110" s="56" t="s">
        <v>2441</v>
      </c>
      <c r="F110" s="62" t="s">
        <v>6</v>
      </c>
      <c r="G110" s="80">
        <v>43.6</v>
      </c>
      <c r="H110" s="80">
        <v>382.23901376146796</v>
      </c>
      <c r="I110" s="80">
        <f t="shared" si="9"/>
        <v>16665.621000000003</v>
      </c>
      <c r="J110" s="80">
        <f t="shared" si="7"/>
        <v>364.10650958417597</v>
      </c>
      <c r="K110" s="80">
        <f t="shared" si="8"/>
        <v>15875.043817870073</v>
      </c>
    </row>
    <row r="111" spans="1:11" s="55" customFormat="1" x14ac:dyDescent="0.25">
      <c r="A111" s="4">
        <v>729</v>
      </c>
      <c r="B111" s="46" t="s">
        <v>2315</v>
      </c>
      <c r="C111" s="59" t="s">
        <v>43</v>
      </c>
      <c r="D111" s="61" t="s">
        <v>9</v>
      </c>
      <c r="E111" s="56" t="s">
        <v>2442</v>
      </c>
      <c r="F111" s="62" t="s">
        <v>5</v>
      </c>
      <c r="G111" s="80">
        <v>44</v>
      </c>
      <c r="H111" s="80">
        <v>0.87746590909090927</v>
      </c>
      <c r="I111" s="80">
        <f t="shared" si="9"/>
        <v>38.608500000000006</v>
      </c>
      <c r="J111" s="80">
        <f t="shared" si="7"/>
        <v>0.83584102599629373</v>
      </c>
      <c r="K111" s="80">
        <f t="shared" si="8"/>
        <v>36.777005143836924</v>
      </c>
    </row>
    <row r="112" spans="1:11" s="55" customFormat="1" x14ac:dyDescent="0.25">
      <c r="A112" s="4">
        <v>730</v>
      </c>
      <c r="B112" s="46" t="s">
        <v>2316</v>
      </c>
      <c r="C112" s="59" t="s">
        <v>43</v>
      </c>
      <c r="D112" s="61" t="s">
        <v>9</v>
      </c>
      <c r="E112" s="56" t="s">
        <v>2443</v>
      </c>
      <c r="F112" s="62" t="s">
        <v>5</v>
      </c>
      <c r="G112" s="80">
        <v>46</v>
      </c>
      <c r="H112" s="80">
        <v>238.03819565217393</v>
      </c>
      <c r="I112" s="80">
        <f t="shared" si="9"/>
        <v>10949.757000000001</v>
      </c>
      <c r="J112" s="80">
        <f t="shared" si="7"/>
        <v>226.74623323697267</v>
      </c>
      <c r="K112" s="80">
        <f t="shared" si="8"/>
        <v>10430.326728900744</v>
      </c>
    </row>
    <row r="113" spans="1:11" s="55" customFormat="1" x14ac:dyDescent="0.25">
      <c r="A113" s="4">
        <v>731</v>
      </c>
      <c r="B113" s="46" t="s">
        <v>2317</v>
      </c>
      <c r="C113" s="59" t="s">
        <v>43</v>
      </c>
      <c r="D113" s="61" t="s">
        <v>9</v>
      </c>
      <c r="E113" s="56" t="s">
        <v>2444</v>
      </c>
      <c r="F113" s="62" t="s">
        <v>6</v>
      </c>
      <c r="G113" s="80">
        <v>50</v>
      </c>
      <c r="H113" s="80">
        <v>0.10500000000000001</v>
      </c>
      <c r="I113" s="80">
        <f t="shared" si="9"/>
        <v>5.2500000000000009</v>
      </c>
      <c r="J113" s="80">
        <f t="shared" si="7"/>
        <v>0.10001905124785673</v>
      </c>
      <c r="K113" s="80">
        <f t="shared" si="8"/>
        <v>5.000952562392837</v>
      </c>
    </row>
    <row r="114" spans="1:11" s="55" customFormat="1" x14ac:dyDescent="0.25">
      <c r="A114" s="4">
        <v>732</v>
      </c>
      <c r="B114" s="46" t="s">
        <v>2318</v>
      </c>
      <c r="C114" s="59" t="s">
        <v>43</v>
      </c>
      <c r="D114" s="61" t="s">
        <v>9</v>
      </c>
      <c r="E114" s="56" t="s">
        <v>2445</v>
      </c>
      <c r="F114" s="62" t="s">
        <v>5</v>
      </c>
      <c r="G114" s="80">
        <v>50</v>
      </c>
      <c r="H114" s="80">
        <v>26.885766393442626</v>
      </c>
      <c r="I114" s="80">
        <f t="shared" si="9"/>
        <v>1344.2883196721314</v>
      </c>
      <c r="J114" s="80">
        <f t="shared" si="7"/>
        <v>25.610369968987069</v>
      </c>
      <c r="K114" s="80">
        <f t="shared" si="8"/>
        <v>1280.5184984493535</v>
      </c>
    </row>
    <row r="115" spans="1:11" s="55" customFormat="1" x14ac:dyDescent="0.25">
      <c r="A115" s="4">
        <v>733</v>
      </c>
      <c r="B115" s="46" t="s">
        <v>2319</v>
      </c>
      <c r="C115" s="59" t="s">
        <v>43</v>
      </c>
      <c r="D115" s="61" t="s">
        <v>9</v>
      </c>
      <c r="E115" s="56" t="s">
        <v>2446</v>
      </c>
      <c r="F115" s="62" t="s">
        <v>20</v>
      </c>
      <c r="G115" s="80">
        <v>59.997461660497095</v>
      </c>
      <c r="H115" s="80">
        <v>254.65254838709677</v>
      </c>
      <c r="I115" s="80">
        <f t="shared" si="9"/>
        <v>15278.506508602721</v>
      </c>
      <c r="J115" s="80">
        <f t="shared" si="7"/>
        <v>242.57244083358427</v>
      </c>
      <c r="K115" s="80">
        <f t="shared" si="8"/>
        <v>14553.730718806171</v>
      </c>
    </row>
    <row r="116" spans="1:11" s="55" customFormat="1" x14ac:dyDescent="0.25">
      <c r="A116" s="4">
        <v>734</v>
      </c>
      <c r="B116" s="46" t="s">
        <v>2320</v>
      </c>
      <c r="C116" s="59" t="s">
        <v>43</v>
      </c>
      <c r="D116" s="61" t="s">
        <v>9</v>
      </c>
      <c r="E116" s="56" t="s">
        <v>2447</v>
      </c>
      <c r="F116" s="62" t="s">
        <v>5</v>
      </c>
      <c r="G116" s="80">
        <v>60</v>
      </c>
      <c r="H116" s="80">
        <v>20.835150000000002</v>
      </c>
      <c r="I116" s="80">
        <f t="shared" si="9"/>
        <v>1250.1090000000002</v>
      </c>
      <c r="J116" s="80">
        <f t="shared" si="7"/>
        <v>19.846780339112211</v>
      </c>
      <c r="K116" s="80">
        <f t="shared" si="8"/>
        <v>1190.8068203467326</v>
      </c>
    </row>
    <row r="117" spans="1:11" s="55" customFormat="1" x14ac:dyDescent="0.25">
      <c r="A117" s="4">
        <v>735</v>
      </c>
      <c r="B117" s="46" t="s">
        <v>2321</v>
      </c>
      <c r="C117" s="59" t="s">
        <v>43</v>
      </c>
      <c r="D117" s="61" t="s">
        <v>9</v>
      </c>
      <c r="E117" s="56" t="s">
        <v>2448</v>
      </c>
      <c r="F117" s="62" t="s">
        <v>27</v>
      </c>
      <c r="G117" s="80">
        <v>70</v>
      </c>
      <c r="H117" s="80">
        <v>728.11635000000012</v>
      </c>
      <c r="I117" s="80">
        <f t="shared" si="9"/>
        <v>50968.144500000009</v>
      </c>
      <c r="J117" s="80">
        <f t="shared" si="7"/>
        <v>693.57625261954661</v>
      </c>
      <c r="K117" s="80">
        <f t="shared" si="8"/>
        <v>48550.337683368263</v>
      </c>
    </row>
    <row r="118" spans="1:11" s="55" customFormat="1" x14ac:dyDescent="0.25">
      <c r="A118" s="4">
        <v>736</v>
      </c>
      <c r="B118" s="46" t="s">
        <v>2322</v>
      </c>
      <c r="C118" s="59" t="s">
        <v>43</v>
      </c>
      <c r="D118" s="61" t="s">
        <v>9</v>
      </c>
      <c r="E118" s="56" t="s">
        <v>2449</v>
      </c>
      <c r="F118" s="62" t="s">
        <v>5</v>
      </c>
      <c r="G118" s="80">
        <v>100</v>
      </c>
      <c r="H118" s="80">
        <v>1.0289999999999999</v>
      </c>
      <c r="I118" s="80">
        <f t="shared" si="9"/>
        <v>102.89999999999999</v>
      </c>
      <c r="J118" s="80">
        <f t="shared" si="7"/>
        <v>0.98018670222899584</v>
      </c>
      <c r="K118" s="80">
        <f t="shared" si="8"/>
        <v>98.018670222899587</v>
      </c>
    </row>
    <row r="119" spans="1:11" s="55" customFormat="1" x14ac:dyDescent="0.25">
      <c r="A119" s="4">
        <v>737</v>
      </c>
      <c r="B119" s="46" t="s">
        <v>2323</v>
      </c>
      <c r="C119" s="59" t="s">
        <v>43</v>
      </c>
      <c r="D119" s="61" t="s">
        <v>9</v>
      </c>
      <c r="E119" s="56" t="s">
        <v>2450</v>
      </c>
      <c r="F119" s="62" t="s">
        <v>5</v>
      </c>
      <c r="G119" s="80">
        <v>100</v>
      </c>
      <c r="H119" s="80">
        <v>1.5855000000000001</v>
      </c>
      <c r="I119" s="80">
        <f t="shared" si="9"/>
        <v>158.55000000000001</v>
      </c>
      <c r="J119" s="80">
        <f t="shared" si="7"/>
        <v>1.5102876738426367</v>
      </c>
      <c r="K119" s="80">
        <f t="shared" si="8"/>
        <v>151.02876738426369</v>
      </c>
    </row>
    <row r="120" spans="1:11" s="55" customFormat="1" x14ac:dyDescent="0.25">
      <c r="A120" s="4">
        <v>738</v>
      </c>
      <c r="B120" s="46" t="s">
        <v>2324</v>
      </c>
      <c r="C120" s="59" t="s">
        <v>43</v>
      </c>
      <c r="D120" s="61" t="s">
        <v>9</v>
      </c>
      <c r="E120" s="56" t="s">
        <v>2451</v>
      </c>
      <c r="F120" s="62" t="s">
        <v>5</v>
      </c>
      <c r="G120" s="80">
        <v>100</v>
      </c>
      <c r="H120" s="80">
        <v>2.4779999999999998</v>
      </c>
      <c r="I120" s="80">
        <f t="shared" si="9"/>
        <v>247.79999999999998</v>
      </c>
      <c r="J120" s="80">
        <f t="shared" si="7"/>
        <v>2.3604496094494185</v>
      </c>
      <c r="K120" s="80">
        <f t="shared" si="8"/>
        <v>236.04496094494186</v>
      </c>
    </row>
    <row r="121" spans="1:11" s="55" customFormat="1" x14ac:dyDescent="0.25">
      <c r="A121" s="4">
        <v>739</v>
      </c>
      <c r="B121" s="46" t="s">
        <v>2325</v>
      </c>
      <c r="C121" s="59" t="s">
        <v>43</v>
      </c>
      <c r="D121" s="61" t="s">
        <v>9</v>
      </c>
      <c r="E121" s="56" t="s">
        <v>2452</v>
      </c>
      <c r="F121" s="62" t="s">
        <v>5</v>
      </c>
      <c r="G121" s="80">
        <v>100</v>
      </c>
      <c r="H121" s="80">
        <v>29.011184999999998</v>
      </c>
      <c r="I121" s="80">
        <f t="shared" si="9"/>
        <v>2901.1184999999996</v>
      </c>
      <c r="J121" s="80">
        <f t="shared" si="7"/>
        <v>27.63496380262907</v>
      </c>
      <c r="K121" s="80">
        <f t="shared" si="8"/>
        <v>2763.4963802629068</v>
      </c>
    </row>
    <row r="122" spans="1:11" s="55" customFormat="1" x14ac:dyDescent="0.25">
      <c r="A122" s="4">
        <v>740</v>
      </c>
      <c r="B122" s="46" t="s">
        <v>2326</v>
      </c>
      <c r="C122" s="59" t="s">
        <v>43</v>
      </c>
      <c r="D122" s="61" t="s">
        <v>9</v>
      </c>
      <c r="E122" s="56" t="s">
        <v>2453</v>
      </c>
      <c r="F122" s="62" t="s">
        <v>6</v>
      </c>
      <c r="G122" s="80">
        <v>100</v>
      </c>
      <c r="H122" s="80">
        <v>563.95563000000004</v>
      </c>
      <c r="I122" s="80">
        <f t="shared" si="9"/>
        <v>56395.563000000002</v>
      </c>
      <c r="J122" s="80">
        <f t="shared" si="7"/>
        <v>537.20292436654597</v>
      </c>
      <c r="K122" s="80">
        <f t="shared" si="8"/>
        <v>53720.292436654599</v>
      </c>
    </row>
    <row r="123" spans="1:11" s="55" customFormat="1" x14ac:dyDescent="0.25">
      <c r="A123" s="4">
        <v>741</v>
      </c>
      <c r="B123" s="46" t="s">
        <v>2327</v>
      </c>
      <c r="C123" s="59" t="s">
        <v>43</v>
      </c>
      <c r="D123" s="61" t="s">
        <v>9</v>
      </c>
      <c r="E123" s="56" t="s">
        <v>2454</v>
      </c>
      <c r="F123" s="62" t="s">
        <v>5</v>
      </c>
      <c r="G123" s="80">
        <v>100</v>
      </c>
      <c r="H123" s="80">
        <v>0.10500000000000001</v>
      </c>
      <c r="I123" s="80">
        <f t="shared" si="9"/>
        <v>10.500000000000002</v>
      </c>
      <c r="J123" s="80">
        <f t="shared" si="7"/>
        <v>0.10001905124785673</v>
      </c>
      <c r="K123" s="80">
        <f t="shared" si="8"/>
        <v>10.001905124785674</v>
      </c>
    </row>
    <row r="124" spans="1:11" s="55" customFormat="1" x14ac:dyDescent="0.25">
      <c r="A124" s="4">
        <v>742</v>
      </c>
      <c r="B124" s="46" t="s">
        <v>2328</v>
      </c>
      <c r="C124" s="59" t="s">
        <v>43</v>
      </c>
      <c r="D124" s="61" t="s">
        <v>9</v>
      </c>
      <c r="E124" s="56" t="s">
        <v>2455</v>
      </c>
      <c r="F124" s="62" t="s">
        <v>20</v>
      </c>
      <c r="G124" s="80">
        <v>100</v>
      </c>
      <c r="H124" s="80">
        <v>14.445690000000003</v>
      </c>
      <c r="I124" s="80">
        <f t="shared" si="9"/>
        <v>1444.5690000000002</v>
      </c>
      <c r="J124" s="80">
        <f t="shared" si="7"/>
        <v>13.760421032577636</v>
      </c>
      <c r="K124" s="80">
        <f t="shared" si="8"/>
        <v>1376.0421032577635</v>
      </c>
    </row>
    <row r="125" spans="1:11" s="55" customFormat="1" x14ac:dyDescent="0.25">
      <c r="A125" s="4">
        <v>743</v>
      </c>
      <c r="B125" s="46" t="s">
        <v>2329</v>
      </c>
      <c r="C125" s="59" t="s">
        <v>43</v>
      </c>
      <c r="D125" s="61" t="s">
        <v>9</v>
      </c>
      <c r="E125" s="56" t="s">
        <v>2456</v>
      </c>
      <c r="F125" s="62" t="s">
        <v>20</v>
      </c>
      <c r="G125" s="80">
        <v>100</v>
      </c>
      <c r="H125" s="80">
        <v>17.243310000000001</v>
      </c>
      <c r="I125" s="80">
        <f t="shared" si="9"/>
        <v>1724.3310000000001</v>
      </c>
      <c r="J125" s="80">
        <f t="shared" si="7"/>
        <v>16.425328634025529</v>
      </c>
      <c r="K125" s="80">
        <f t="shared" si="8"/>
        <v>1642.5328634025529</v>
      </c>
    </row>
    <row r="126" spans="1:11" s="55" customFormat="1" x14ac:dyDescent="0.25">
      <c r="A126" s="4">
        <v>744</v>
      </c>
      <c r="B126" s="46" t="s">
        <v>2330</v>
      </c>
      <c r="C126" s="59" t="s">
        <v>43</v>
      </c>
      <c r="D126" s="61" t="s">
        <v>9</v>
      </c>
      <c r="E126" s="56" t="s">
        <v>2457</v>
      </c>
      <c r="F126" s="62" t="s">
        <v>6</v>
      </c>
      <c r="G126" s="80">
        <v>120</v>
      </c>
      <c r="H126" s="80">
        <v>211.18763749999999</v>
      </c>
      <c r="I126" s="80">
        <f t="shared" si="9"/>
        <v>25342.516499999998</v>
      </c>
      <c r="J126" s="80">
        <f t="shared" si="7"/>
        <v>201.16940131453609</v>
      </c>
      <c r="K126" s="80">
        <f t="shared" si="8"/>
        <v>24140.32815774433</v>
      </c>
    </row>
    <row r="127" spans="1:11" s="55" customFormat="1" x14ac:dyDescent="0.25">
      <c r="A127" s="4">
        <v>745</v>
      </c>
      <c r="B127" s="46" t="s">
        <v>2331</v>
      </c>
      <c r="C127" s="59" t="s">
        <v>43</v>
      </c>
      <c r="D127" s="61" t="s">
        <v>9</v>
      </c>
      <c r="E127" s="56" t="s">
        <v>2458</v>
      </c>
      <c r="F127" s="62" t="s">
        <v>6</v>
      </c>
      <c r="G127" s="80">
        <v>121.6</v>
      </c>
      <c r="H127" s="80">
        <v>411.75041940789475</v>
      </c>
      <c r="I127" s="80">
        <f t="shared" si="9"/>
        <v>50068.851000000002</v>
      </c>
      <c r="J127" s="80">
        <f t="shared" si="7"/>
        <v>392.21796476271169</v>
      </c>
      <c r="K127" s="80">
        <f t="shared" si="8"/>
        <v>47693.704515145742</v>
      </c>
    </row>
    <row r="128" spans="1:11" s="55" customFormat="1" x14ac:dyDescent="0.25">
      <c r="A128" s="4">
        <v>746</v>
      </c>
      <c r="B128" s="46" t="s">
        <v>2332</v>
      </c>
      <c r="C128" s="59" t="s">
        <v>43</v>
      </c>
      <c r="D128" s="61" t="s">
        <v>9</v>
      </c>
      <c r="E128" s="56" t="s">
        <v>2459</v>
      </c>
      <c r="F128" s="62" t="s">
        <v>5</v>
      </c>
      <c r="G128" s="80">
        <v>310</v>
      </c>
      <c r="H128" s="80">
        <v>112.16391290322581</v>
      </c>
      <c r="I128" s="80">
        <f t="shared" si="9"/>
        <v>34770.813000000002</v>
      </c>
      <c r="J128" s="80">
        <f t="shared" si="7"/>
        <v>106.84312526502744</v>
      </c>
      <c r="K128" s="80">
        <f t="shared" si="8"/>
        <v>33121.368832158507</v>
      </c>
    </row>
    <row r="129" spans="1:11" s="55" customFormat="1" x14ac:dyDescent="0.25">
      <c r="A129" s="4">
        <v>747</v>
      </c>
      <c r="B129" s="46" t="s">
        <v>2333</v>
      </c>
      <c r="C129" s="59" t="s">
        <v>43</v>
      </c>
      <c r="D129" s="61" t="s">
        <v>9</v>
      </c>
      <c r="E129" s="56" t="s">
        <v>2460</v>
      </c>
      <c r="F129" s="62" t="s">
        <v>18</v>
      </c>
      <c r="G129" s="80">
        <v>500</v>
      </c>
      <c r="H129" s="80">
        <v>23.669709000000001</v>
      </c>
      <c r="I129" s="80">
        <f t="shared" si="9"/>
        <v>11834.854500000001</v>
      </c>
      <c r="J129" s="80">
        <f t="shared" si="7"/>
        <v>22.546874642789103</v>
      </c>
      <c r="K129" s="80">
        <f t="shared" si="8"/>
        <v>11273.437321394551</v>
      </c>
    </row>
    <row r="130" spans="1:11" s="55" customFormat="1" x14ac:dyDescent="0.25">
      <c r="A130" s="4">
        <v>748</v>
      </c>
      <c r="B130" s="46" t="s">
        <v>2334</v>
      </c>
      <c r="C130" s="59" t="s">
        <v>43</v>
      </c>
      <c r="D130" s="61" t="s">
        <v>9</v>
      </c>
      <c r="E130" s="56" t="s">
        <v>2461</v>
      </c>
      <c r="F130" s="62" t="s">
        <v>27</v>
      </c>
      <c r="G130" s="80">
        <v>752.3</v>
      </c>
      <c r="H130" s="80">
        <v>0.10500000000000002</v>
      </c>
      <c r="I130" s="80">
        <f t="shared" si="9"/>
        <v>78.991500000000016</v>
      </c>
      <c r="J130" s="80">
        <f t="shared" si="7"/>
        <v>0.10001905124785675</v>
      </c>
      <c r="K130" s="80">
        <f t="shared" si="8"/>
        <v>75.244332253762622</v>
      </c>
    </row>
    <row r="131" spans="1:11" s="55" customFormat="1" x14ac:dyDescent="0.25">
      <c r="A131" s="4">
        <v>749</v>
      </c>
      <c r="B131" s="46" t="s">
        <v>2335</v>
      </c>
      <c r="C131" s="59" t="s">
        <v>43</v>
      </c>
      <c r="D131" s="61" t="s">
        <v>9</v>
      </c>
      <c r="E131" s="56" t="s">
        <v>2462</v>
      </c>
      <c r="F131" s="62" t="s">
        <v>18</v>
      </c>
      <c r="G131" s="80">
        <v>1200</v>
      </c>
      <c r="H131" s="80">
        <v>80.631188750000007</v>
      </c>
      <c r="I131" s="80">
        <f t="shared" si="9"/>
        <v>96757.426500000001</v>
      </c>
      <c r="J131" s="80">
        <f t="shared" si="7"/>
        <v>76.806238092970091</v>
      </c>
      <c r="K131" s="80">
        <f t="shared" si="8"/>
        <v>92167.485711564106</v>
      </c>
    </row>
    <row r="132" spans="1:11" s="55" customFormat="1" x14ac:dyDescent="0.25">
      <c r="A132" s="4">
        <v>750</v>
      </c>
      <c r="B132" s="46" t="s">
        <v>2336</v>
      </c>
      <c r="C132" s="59" t="s">
        <v>43</v>
      </c>
      <c r="D132" s="61" t="s">
        <v>9</v>
      </c>
      <c r="E132" s="56" t="s">
        <v>2463</v>
      </c>
      <c r="F132" s="62" t="s">
        <v>5</v>
      </c>
      <c r="G132" s="80">
        <v>1428</v>
      </c>
      <c r="H132" s="80">
        <v>35.335147058823537</v>
      </c>
      <c r="I132" s="80">
        <f t="shared" si="9"/>
        <v>50458.590000000011</v>
      </c>
      <c r="J132" s="80">
        <f t="shared" si="7"/>
        <v>33.658932233590718</v>
      </c>
      <c r="K132" s="80">
        <f t="shared" si="8"/>
        <v>48064.955229567546</v>
      </c>
    </row>
    <row r="133" spans="1:11" s="55" customFormat="1" x14ac:dyDescent="0.25">
      <c r="A133" s="4">
        <v>751</v>
      </c>
      <c r="B133" s="46" t="s">
        <v>2337</v>
      </c>
      <c r="C133" s="59" t="s">
        <v>43</v>
      </c>
      <c r="D133" s="61" t="s">
        <v>9</v>
      </c>
      <c r="E133" s="56" t="s">
        <v>2464</v>
      </c>
      <c r="F133" s="62" t="s">
        <v>5</v>
      </c>
      <c r="G133" s="80">
        <v>2000</v>
      </c>
      <c r="H133" s="80">
        <v>0.81824399999999997</v>
      </c>
      <c r="I133" s="80">
        <f t="shared" ref="I133:I136" si="10">H133*G133</f>
        <v>1636.4879999999998</v>
      </c>
      <c r="J133" s="80">
        <f t="shared" si="7"/>
        <v>0.77942846256429787</v>
      </c>
      <c r="K133" s="80">
        <f t="shared" si="8"/>
        <v>1558.8569251285958</v>
      </c>
    </row>
    <row r="134" spans="1:11" s="55" customFormat="1" x14ac:dyDescent="0.25">
      <c r="A134" s="4">
        <v>752</v>
      </c>
      <c r="B134" s="46" t="s">
        <v>2338</v>
      </c>
      <c r="C134" s="59" t="s">
        <v>43</v>
      </c>
      <c r="D134" s="61" t="s">
        <v>9</v>
      </c>
      <c r="E134" s="56" t="s">
        <v>2465</v>
      </c>
      <c r="F134" s="62" t="s">
        <v>6</v>
      </c>
      <c r="G134" s="80">
        <v>4640</v>
      </c>
      <c r="H134" s="80">
        <v>24.010748275862074</v>
      </c>
      <c r="I134" s="80">
        <f t="shared" si="10"/>
        <v>111409.87200000002</v>
      </c>
      <c r="J134" s="80">
        <f t="shared" ref="J134" si="11">H134/1.0498</f>
        <v>22.871735831455585</v>
      </c>
      <c r="K134" s="80">
        <f t="shared" si="8"/>
        <v>106124.85425795391</v>
      </c>
    </row>
    <row r="135" spans="1:11" s="55" customFormat="1" x14ac:dyDescent="0.25">
      <c r="A135" s="4">
        <v>753</v>
      </c>
      <c r="B135" s="46" t="s">
        <v>3860</v>
      </c>
      <c r="C135" s="59" t="s">
        <v>43</v>
      </c>
      <c r="D135" s="61" t="s">
        <v>9</v>
      </c>
      <c r="E135" s="56" t="s">
        <v>3859</v>
      </c>
      <c r="F135" s="55" t="s">
        <v>8</v>
      </c>
      <c r="G135" s="72">
        <v>0.44163574828133273</v>
      </c>
      <c r="H135" s="55">
        <v>59044.335000000006</v>
      </c>
      <c r="I135" s="80">
        <f t="shared" si="10"/>
        <v>26076.089069498688</v>
      </c>
      <c r="J135" s="80">
        <f t="shared" ref="J135" si="12">H135/1.0498</f>
        <v>56243.41303105354</v>
      </c>
      <c r="K135" s="80">
        <f t="shared" si="8"/>
        <v>24839.101799865392</v>
      </c>
    </row>
    <row r="136" spans="1:11" s="55" customFormat="1" x14ac:dyDescent="0.25">
      <c r="A136" s="4">
        <v>754</v>
      </c>
      <c r="B136" s="46" t="s">
        <v>3876</v>
      </c>
      <c r="C136" s="59" t="s">
        <v>43</v>
      </c>
      <c r="D136" s="61" t="s">
        <v>9</v>
      </c>
      <c r="E136" s="56" t="s">
        <v>2468</v>
      </c>
      <c r="F136" s="62" t="s">
        <v>5</v>
      </c>
      <c r="G136" s="66">
        <v>1</v>
      </c>
      <c r="H136" s="66">
        <v>0.10500000000000001</v>
      </c>
      <c r="I136" s="80">
        <f t="shared" si="10"/>
        <v>0.10500000000000001</v>
      </c>
      <c r="J136" s="80">
        <f t="shared" ref="J136" si="13">H136/1.0498</f>
        <v>0.10001905124785673</v>
      </c>
      <c r="K136" s="80">
        <f t="shared" si="8"/>
        <v>0.10001905124785673</v>
      </c>
    </row>
    <row r="139" spans="1:11" x14ac:dyDescent="0.25">
      <c r="K139" s="20">
        <f>SUM(K7:K137)</f>
        <v>3240247.9338083579</v>
      </c>
    </row>
  </sheetData>
  <autoFilter ref="A6:K136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2"/>
  <sheetViews>
    <sheetView zoomScale="70" zoomScaleNormal="70" workbookViewId="0">
      <pane xSplit="3" ySplit="6" topLeftCell="D34" activePane="bottomRight" state="frozen"/>
      <selection pane="topRight" activeCell="D1" sqref="D1"/>
      <selection pane="bottomLeft" activeCell="A10" sqref="A10"/>
      <selection pane="bottomRight" activeCell="D21" sqref="D21"/>
    </sheetView>
  </sheetViews>
  <sheetFormatPr defaultColWidth="9.140625" defaultRowHeight="15.75" x14ac:dyDescent="0.25"/>
  <cols>
    <col min="1" max="1" width="9.140625" style="1"/>
    <col min="2" max="2" width="18.140625" style="1" customWidth="1"/>
    <col min="3" max="3" width="31.42578125" style="1" customWidth="1"/>
    <col min="4" max="4" width="36.85546875" style="1" customWidth="1"/>
    <col min="5" max="5" width="91.42578125" style="5" customWidth="1"/>
    <col min="6" max="6" width="11" style="1" customWidth="1"/>
    <col min="7" max="9" width="18.85546875" style="1" customWidth="1"/>
    <col min="10" max="10" width="19.5703125" style="1" customWidth="1"/>
    <col min="11" max="11" width="14.85546875" style="1" customWidth="1"/>
    <col min="12" max="16384" width="9.140625" style="1"/>
  </cols>
  <sheetData>
    <row r="2" spans="1:11" x14ac:dyDescent="0.25">
      <c r="A2" s="93" t="s">
        <v>119</v>
      </c>
      <c r="B2" s="93"/>
      <c r="C2" s="93"/>
      <c r="D2" s="93"/>
      <c r="E2" s="93"/>
      <c r="F2" s="93"/>
      <c r="G2" s="93"/>
      <c r="H2" s="93"/>
      <c r="I2" s="93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3"/>
      <c r="K6" s="3"/>
    </row>
    <row r="7" spans="1:11" s="55" customFormat="1" x14ac:dyDescent="0.25">
      <c r="A7" s="4">
        <v>20</v>
      </c>
      <c r="B7" s="46" t="s">
        <v>485</v>
      </c>
      <c r="C7" s="59" t="s">
        <v>43</v>
      </c>
      <c r="E7" s="56" t="s">
        <v>491</v>
      </c>
      <c r="F7" s="69" t="s">
        <v>5</v>
      </c>
      <c r="G7" s="66">
        <v>1</v>
      </c>
      <c r="H7" s="66">
        <v>239679.12150000004</v>
      </c>
      <c r="I7" s="53">
        <f t="shared" ref="I7:I19" si="0">H7*G7</f>
        <v>239679.12150000004</v>
      </c>
      <c r="J7" s="70">
        <f t="shared" ref="J7:J12" si="1">H7/1.0498</f>
        <v>228309.31748904556</v>
      </c>
      <c r="K7" s="70">
        <f t="shared" ref="K7:K19" si="2">J7*G7</f>
        <v>228309.31748904556</v>
      </c>
    </row>
    <row r="8" spans="1:11" s="55" customFormat="1" x14ac:dyDescent="0.25">
      <c r="A8" s="4">
        <v>21</v>
      </c>
      <c r="B8" s="46" t="s">
        <v>486</v>
      </c>
      <c r="C8" s="59" t="s">
        <v>43</v>
      </c>
      <c r="E8" s="56" t="s">
        <v>492</v>
      </c>
      <c r="F8" s="69" t="s">
        <v>5</v>
      </c>
      <c r="G8" s="66">
        <v>1</v>
      </c>
      <c r="H8" s="66">
        <v>156472.05000000002</v>
      </c>
      <c r="I8" s="53">
        <f t="shared" si="0"/>
        <v>156472.05000000002</v>
      </c>
      <c r="J8" s="70">
        <f t="shared" si="1"/>
        <v>149049.39036006859</v>
      </c>
      <c r="K8" s="70">
        <f t="shared" si="2"/>
        <v>149049.39036006859</v>
      </c>
    </row>
    <row r="9" spans="1:11" s="55" customFormat="1" x14ac:dyDescent="0.25">
      <c r="A9" s="4">
        <v>22</v>
      </c>
      <c r="B9" s="46" t="s">
        <v>487</v>
      </c>
      <c r="C9" s="59" t="s">
        <v>43</v>
      </c>
      <c r="E9" s="56" t="s">
        <v>493</v>
      </c>
      <c r="F9" s="69" t="s">
        <v>5</v>
      </c>
      <c r="G9" s="66">
        <v>1</v>
      </c>
      <c r="H9" s="66">
        <v>85285.2</v>
      </c>
      <c r="I9" s="53">
        <f t="shared" si="0"/>
        <v>85285.2</v>
      </c>
      <c r="J9" s="70">
        <f t="shared" si="1"/>
        <v>81239.474185559142</v>
      </c>
      <c r="K9" s="70">
        <f t="shared" si="2"/>
        <v>81239.474185559142</v>
      </c>
    </row>
    <row r="10" spans="1:11" s="55" customFormat="1" x14ac:dyDescent="0.25">
      <c r="A10" s="4">
        <v>23</v>
      </c>
      <c r="B10" s="46" t="s">
        <v>488</v>
      </c>
      <c r="C10" s="59" t="s">
        <v>43</v>
      </c>
      <c r="E10" s="56" t="s">
        <v>494</v>
      </c>
      <c r="F10" s="69" t="s">
        <v>5</v>
      </c>
      <c r="G10" s="66">
        <v>1</v>
      </c>
      <c r="H10" s="66">
        <v>415107.13650000002</v>
      </c>
      <c r="I10" s="53">
        <f t="shared" si="0"/>
        <v>415107.13650000002</v>
      </c>
      <c r="J10" s="70">
        <f t="shared" si="1"/>
        <v>395415.44722804346</v>
      </c>
      <c r="K10" s="70">
        <f t="shared" si="2"/>
        <v>395415.44722804346</v>
      </c>
    </row>
    <row r="11" spans="1:11" s="55" customFormat="1" x14ac:dyDescent="0.25">
      <c r="A11" s="4">
        <v>24</v>
      </c>
      <c r="B11" s="46" t="s">
        <v>489</v>
      </c>
      <c r="C11" s="59" t="s">
        <v>43</v>
      </c>
      <c r="E11" s="56" t="s">
        <v>495</v>
      </c>
      <c r="F11" s="69" t="s">
        <v>5</v>
      </c>
      <c r="G11" s="66">
        <v>2</v>
      </c>
      <c r="H11" s="66">
        <v>224830.42574999999</v>
      </c>
      <c r="I11" s="53">
        <f t="shared" si="0"/>
        <v>449660.85149999999</v>
      </c>
      <c r="J11" s="70">
        <f t="shared" si="1"/>
        <v>214165.00833492092</v>
      </c>
      <c r="K11" s="70">
        <f t="shared" si="2"/>
        <v>428330.01666984183</v>
      </c>
    </row>
    <row r="12" spans="1:11" s="55" customFormat="1" x14ac:dyDescent="0.25">
      <c r="A12" s="4">
        <v>25</v>
      </c>
      <c r="B12" s="46" t="s">
        <v>490</v>
      </c>
      <c r="C12" s="59" t="s">
        <v>43</v>
      </c>
      <c r="E12" s="56" t="s">
        <v>496</v>
      </c>
      <c r="F12" s="69" t="s">
        <v>5</v>
      </c>
      <c r="G12" s="66">
        <v>4</v>
      </c>
      <c r="H12" s="66">
        <v>561750</v>
      </c>
      <c r="I12" s="53">
        <f t="shared" si="0"/>
        <v>2247000</v>
      </c>
      <c r="J12" s="70">
        <f t="shared" si="1"/>
        <v>535101.92417603347</v>
      </c>
      <c r="K12" s="70">
        <f t="shared" si="2"/>
        <v>2140407.6967041339</v>
      </c>
    </row>
    <row r="13" spans="1:11" s="55" customFormat="1" x14ac:dyDescent="0.25">
      <c r="A13" s="4">
        <v>26</v>
      </c>
      <c r="B13" s="46" t="s">
        <v>4035</v>
      </c>
      <c r="C13" s="59" t="s">
        <v>43</v>
      </c>
      <c r="E13" s="56" t="s">
        <v>4063</v>
      </c>
      <c r="F13" s="69" t="s">
        <v>5</v>
      </c>
      <c r="G13" s="55">
        <v>1</v>
      </c>
      <c r="H13" s="55">
        <v>89805.45</v>
      </c>
      <c r="I13" s="53">
        <f t="shared" si="0"/>
        <v>89805.45</v>
      </c>
      <c r="J13" s="70">
        <f t="shared" ref="J13:J41" si="3">H13/1.0498</f>
        <v>85545.294341779372</v>
      </c>
      <c r="K13" s="70">
        <f t="shared" si="2"/>
        <v>85545.294341779372</v>
      </c>
    </row>
    <row r="14" spans="1:11" s="55" customFormat="1" x14ac:dyDescent="0.25">
      <c r="A14" s="4">
        <v>27</v>
      </c>
      <c r="B14" s="46" t="s">
        <v>4035</v>
      </c>
      <c r="C14" s="59" t="s">
        <v>43</v>
      </c>
      <c r="E14" s="56" t="s">
        <v>4063</v>
      </c>
      <c r="F14" s="69" t="s">
        <v>5</v>
      </c>
      <c r="G14" s="55">
        <v>1</v>
      </c>
      <c r="H14" s="55">
        <v>89805.45</v>
      </c>
      <c r="I14" s="53">
        <f t="shared" si="0"/>
        <v>89805.45</v>
      </c>
      <c r="J14" s="70">
        <f t="shared" si="3"/>
        <v>85545.294341779372</v>
      </c>
      <c r="K14" s="70">
        <f t="shared" si="2"/>
        <v>85545.294341779372</v>
      </c>
    </row>
    <row r="15" spans="1:11" s="55" customFormat="1" x14ac:dyDescent="0.25">
      <c r="A15" s="4">
        <v>28</v>
      </c>
      <c r="B15" s="46" t="s">
        <v>4036</v>
      </c>
      <c r="C15" s="59" t="s">
        <v>43</v>
      </c>
      <c r="E15" s="56" t="s">
        <v>4064</v>
      </c>
      <c r="F15" s="69" t="s">
        <v>5</v>
      </c>
      <c r="G15" s="55">
        <v>1</v>
      </c>
      <c r="H15" s="55">
        <v>64365</v>
      </c>
      <c r="I15" s="53">
        <f t="shared" si="0"/>
        <v>64365</v>
      </c>
      <c r="J15" s="70">
        <f t="shared" si="3"/>
        <v>61311.678414936177</v>
      </c>
      <c r="K15" s="70">
        <f t="shared" si="2"/>
        <v>61311.678414936177</v>
      </c>
    </row>
    <row r="16" spans="1:11" s="55" customFormat="1" x14ac:dyDescent="0.25">
      <c r="A16" s="4">
        <v>29</v>
      </c>
      <c r="B16" s="46" t="s">
        <v>4037</v>
      </c>
      <c r="C16" s="59" t="s">
        <v>43</v>
      </c>
      <c r="E16" s="56" t="s">
        <v>4065</v>
      </c>
      <c r="F16" s="69" t="s">
        <v>5</v>
      </c>
      <c r="G16" s="55">
        <v>1</v>
      </c>
      <c r="H16" s="55">
        <v>94815</v>
      </c>
      <c r="I16" s="53">
        <f t="shared" si="0"/>
        <v>94815</v>
      </c>
      <c r="J16" s="70">
        <f t="shared" si="3"/>
        <v>90317.203276814631</v>
      </c>
      <c r="K16" s="70">
        <f t="shared" si="2"/>
        <v>90317.203276814631</v>
      </c>
    </row>
    <row r="17" spans="1:11" s="55" customFormat="1" x14ac:dyDescent="0.25">
      <c r="A17" s="4">
        <v>30</v>
      </c>
      <c r="B17" s="46" t="s">
        <v>4038</v>
      </c>
      <c r="C17" s="59" t="s">
        <v>43</v>
      </c>
      <c r="E17" s="56" t="s">
        <v>4066</v>
      </c>
      <c r="F17" s="69" t="s">
        <v>5</v>
      </c>
      <c r="G17" s="55">
        <v>1</v>
      </c>
      <c r="H17" s="55">
        <v>89817.556500000006</v>
      </c>
      <c r="I17" s="53">
        <f t="shared" si="0"/>
        <v>89817.556500000006</v>
      </c>
      <c r="J17" s="70">
        <f t="shared" si="3"/>
        <v>85556.826538388268</v>
      </c>
      <c r="K17" s="70">
        <f t="shared" si="2"/>
        <v>85556.826538388268</v>
      </c>
    </row>
    <row r="18" spans="1:11" s="55" customFormat="1" x14ac:dyDescent="0.25">
      <c r="A18" s="4">
        <v>31</v>
      </c>
      <c r="B18" s="46" t="s">
        <v>4039</v>
      </c>
      <c r="C18" s="59" t="s">
        <v>43</v>
      </c>
      <c r="E18" s="56" t="s">
        <v>4067</v>
      </c>
      <c r="F18" s="69" t="s">
        <v>5</v>
      </c>
      <c r="G18" s="55">
        <v>1</v>
      </c>
      <c r="H18" s="55">
        <v>81217.5</v>
      </c>
      <c r="I18" s="53">
        <f t="shared" si="0"/>
        <v>81217.5</v>
      </c>
      <c r="J18" s="70">
        <f t="shared" si="3"/>
        <v>77364.736140217181</v>
      </c>
      <c r="K18" s="70">
        <f t="shared" si="2"/>
        <v>77364.736140217181</v>
      </c>
    </row>
    <row r="19" spans="1:11" s="55" customFormat="1" x14ac:dyDescent="0.25">
      <c r="A19" s="4">
        <v>32</v>
      </c>
      <c r="B19" s="46" t="s">
        <v>4040</v>
      </c>
      <c r="C19" s="59" t="s">
        <v>43</v>
      </c>
      <c r="E19" s="56" t="s">
        <v>4068</v>
      </c>
      <c r="F19" s="69" t="s">
        <v>5</v>
      </c>
      <c r="G19" s="55">
        <v>1</v>
      </c>
      <c r="H19" s="55">
        <v>237246.48149999999</v>
      </c>
      <c r="I19" s="53">
        <f t="shared" si="0"/>
        <v>237246.48149999999</v>
      </c>
      <c r="J19" s="70">
        <f t="shared" si="3"/>
        <v>225992.07610973518</v>
      </c>
      <c r="K19" s="70">
        <f t="shared" si="2"/>
        <v>225992.07610973518</v>
      </c>
    </row>
    <row r="20" spans="1:11" s="55" customFormat="1" x14ac:dyDescent="0.25">
      <c r="A20" s="4">
        <v>33</v>
      </c>
      <c r="B20" s="46" t="s">
        <v>4041</v>
      </c>
      <c r="C20" s="59" t="s">
        <v>43</v>
      </c>
      <c r="E20" s="56" t="s">
        <v>4069</v>
      </c>
      <c r="F20" s="69" t="s">
        <v>5</v>
      </c>
      <c r="G20" s="55">
        <v>1</v>
      </c>
      <c r="H20" s="55">
        <v>21437.503500000003</v>
      </c>
      <c r="I20" s="53">
        <f t="shared" ref="I20:I41" si="4">H20*G20</f>
        <v>21437.503500000003</v>
      </c>
      <c r="J20" s="70">
        <f t="shared" si="3"/>
        <v>20420.559630405794</v>
      </c>
      <c r="K20" s="70">
        <f t="shared" ref="K20:K41" si="5">J20*G20</f>
        <v>20420.559630405794</v>
      </c>
    </row>
    <row r="21" spans="1:11" s="55" customFormat="1" x14ac:dyDescent="0.25">
      <c r="A21" s="4">
        <v>34</v>
      </c>
      <c r="B21" s="46" t="s">
        <v>4042</v>
      </c>
      <c r="C21" s="59" t="s">
        <v>43</v>
      </c>
      <c r="E21" s="56" t="s">
        <v>4070</v>
      </c>
      <c r="F21" s="69" t="s">
        <v>5</v>
      </c>
      <c r="G21" s="55">
        <v>1</v>
      </c>
      <c r="H21" s="55">
        <v>60062.100000000006</v>
      </c>
      <c r="I21" s="53">
        <f t="shared" si="4"/>
        <v>60062.100000000006</v>
      </c>
      <c r="J21" s="70">
        <f t="shared" si="3"/>
        <v>57212.897694799009</v>
      </c>
      <c r="K21" s="70">
        <f t="shared" si="5"/>
        <v>57212.897694799009</v>
      </c>
    </row>
    <row r="22" spans="1:11" s="55" customFormat="1" x14ac:dyDescent="0.25">
      <c r="A22" s="4">
        <v>35</v>
      </c>
      <c r="B22" s="46" t="s">
        <v>4043</v>
      </c>
      <c r="C22" s="59" t="s">
        <v>43</v>
      </c>
      <c r="E22" s="56" t="s">
        <v>4071</v>
      </c>
      <c r="F22" s="69" t="s">
        <v>5</v>
      </c>
      <c r="G22" s="55">
        <v>1</v>
      </c>
      <c r="H22" s="55">
        <v>35437.489499999996</v>
      </c>
      <c r="I22" s="53">
        <f t="shared" si="4"/>
        <v>35437.489499999996</v>
      </c>
      <c r="J22" s="70">
        <f t="shared" si="3"/>
        <v>33756.419794246518</v>
      </c>
      <c r="K22" s="70">
        <f t="shared" si="5"/>
        <v>33756.419794246518</v>
      </c>
    </row>
    <row r="23" spans="1:11" s="55" customFormat="1" x14ac:dyDescent="0.25">
      <c r="A23" s="4">
        <v>36</v>
      </c>
      <c r="B23" s="46" t="s">
        <v>4044</v>
      </c>
      <c r="C23" s="59" t="s">
        <v>43</v>
      </c>
      <c r="E23" s="56" t="s">
        <v>4072</v>
      </c>
      <c r="F23" s="69" t="s">
        <v>5</v>
      </c>
      <c r="G23" s="55">
        <v>1</v>
      </c>
      <c r="H23" s="55">
        <v>132933.60033333336</v>
      </c>
      <c r="I23" s="53">
        <f t="shared" si="4"/>
        <v>132933.60033333336</v>
      </c>
      <c r="J23" s="70">
        <f t="shared" si="3"/>
        <v>126627.54842192166</v>
      </c>
      <c r="K23" s="70">
        <f t="shared" si="5"/>
        <v>126627.54842192166</v>
      </c>
    </row>
    <row r="24" spans="1:11" s="55" customFormat="1" x14ac:dyDescent="0.25">
      <c r="A24" s="4">
        <v>37</v>
      </c>
      <c r="B24" s="46" t="s">
        <v>4045</v>
      </c>
      <c r="C24" s="59" t="s">
        <v>43</v>
      </c>
      <c r="E24" s="56" t="s">
        <v>4073</v>
      </c>
      <c r="F24" s="69" t="s">
        <v>5</v>
      </c>
      <c r="G24" s="55">
        <v>1</v>
      </c>
      <c r="H24" s="55">
        <v>350028.59193749999</v>
      </c>
      <c r="I24" s="53">
        <f t="shared" si="4"/>
        <v>350028.59193749999</v>
      </c>
      <c r="J24" s="70">
        <f t="shared" si="3"/>
        <v>333424.07309725659</v>
      </c>
      <c r="K24" s="70">
        <f t="shared" si="5"/>
        <v>333424.07309725659</v>
      </c>
    </row>
    <row r="25" spans="1:11" s="55" customFormat="1" x14ac:dyDescent="0.25">
      <c r="A25" s="4">
        <v>38</v>
      </c>
      <c r="B25" s="46" t="s">
        <v>4046</v>
      </c>
      <c r="C25" s="59" t="s">
        <v>43</v>
      </c>
      <c r="E25" s="56" t="s">
        <v>4074</v>
      </c>
      <c r="F25" s="69" t="s">
        <v>5</v>
      </c>
      <c r="G25" s="55">
        <v>1</v>
      </c>
      <c r="H25" s="55">
        <v>206291.70800000001</v>
      </c>
      <c r="I25" s="53">
        <f t="shared" si="4"/>
        <v>206291.70800000001</v>
      </c>
      <c r="J25" s="70">
        <f t="shared" si="3"/>
        <v>196505.72299485616</v>
      </c>
      <c r="K25" s="70">
        <f t="shared" si="5"/>
        <v>196505.72299485616</v>
      </c>
    </row>
    <row r="26" spans="1:11" s="55" customFormat="1" x14ac:dyDescent="0.25">
      <c r="A26" s="4">
        <v>39</v>
      </c>
      <c r="B26" s="46" t="s">
        <v>4047</v>
      </c>
      <c r="C26" s="59" t="s">
        <v>43</v>
      </c>
      <c r="E26" s="56" t="s">
        <v>4075</v>
      </c>
      <c r="F26" s="69" t="s">
        <v>5</v>
      </c>
      <c r="G26" s="55">
        <v>1</v>
      </c>
      <c r="H26" s="55">
        <v>1896801.0915000001</v>
      </c>
      <c r="I26" s="53">
        <f t="shared" si="4"/>
        <v>1896801.0915000001</v>
      </c>
      <c r="J26" s="70">
        <f t="shared" si="3"/>
        <v>1806821.3864545627</v>
      </c>
      <c r="K26" s="70">
        <f t="shared" si="5"/>
        <v>1806821.3864545627</v>
      </c>
    </row>
    <row r="27" spans="1:11" s="55" customFormat="1" x14ac:dyDescent="0.25">
      <c r="A27" s="4">
        <v>40</v>
      </c>
      <c r="B27" s="46" t="s">
        <v>4048</v>
      </c>
      <c r="C27" s="59" t="s">
        <v>43</v>
      </c>
      <c r="E27" s="56" t="s">
        <v>4076</v>
      </c>
      <c r="F27" s="69" t="s">
        <v>5</v>
      </c>
      <c r="G27" s="55">
        <v>2</v>
      </c>
      <c r="H27" s="55">
        <v>80766</v>
      </c>
      <c r="I27" s="53">
        <f t="shared" si="4"/>
        <v>161532</v>
      </c>
      <c r="J27" s="70">
        <f t="shared" si="3"/>
        <v>76934.654219851393</v>
      </c>
      <c r="K27" s="70">
        <f t="shared" si="5"/>
        <v>153869.30843970279</v>
      </c>
    </row>
    <row r="28" spans="1:11" s="55" customFormat="1" x14ac:dyDescent="0.25">
      <c r="A28" s="4">
        <v>41</v>
      </c>
      <c r="B28" s="46" t="s">
        <v>4049</v>
      </c>
      <c r="C28" s="59" t="s">
        <v>43</v>
      </c>
      <c r="E28" s="56" t="s">
        <v>4077</v>
      </c>
      <c r="F28" s="69" t="s">
        <v>5</v>
      </c>
      <c r="G28" s="55">
        <v>3</v>
      </c>
      <c r="H28" s="55">
        <v>72492</v>
      </c>
      <c r="I28" s="53">
        <f t="shared" si="4"/>
        <v>217476</v>
      </c>
      <c r="J28" s="70">
        <f t="shared" si="3"/>
        <v>69053.152981520281</v>
      </c>
      <c r="K28" s="70">
        <f t="shared" si="5"/>
        <v>207159.45894456084</v>
      </c>
    </row>
    <row r="29" spans="1:11" s="55" customFormat="1" x14ac:dyDescent="0.25">
      <c r="A29" s="4">
        <v>42</v>
      </c>
      <c r="B29" s="46" t="s">
        <v>4050</v>
      </c>
      <c r="C29" s="59" t="s">
        <v>43</v>
      </c>
      <c r="E29" s="56" t="s">
        <v>4078</v>
      </c>
      <c r="F29" s="69" t="s">
        <v>5</v>
      </c>
      <c r="G29" s="55">
        <v>3</v>
      </c>
      <c r="H29" s="55">
        <v>56280</v>
      </c>
      <c r="I29" s="53">
        <f t="shared" si="4"/>
        <v>168840</v>
      </c>
      <c r="J29" s="70">
        <f t="shared" si="3"/>
        <v>53610.211468851208</v>
      </c>
      <c r="K29" s="70">
        <f t="shared" si="5"/>
        <v>160830.63440655364</v>
      </c>
    </row>
    <row r="30" spans="1:11" s="55" customFormat="1" x14ac:dyDescent="0.25">
      <c r="A30" s="4">
        <v>43</v>
      </c>
      <c r="B30" s="46" t="s">
        <v>4051</v>
      </c>
      <c r="C30" s="59" t="s">
        <v>43</v>
      </c>
      <c r="E30" s="56" t="s">
        <v>4079</v>
      </c>
      <c r="F30" s="69" t="s">
        <v>5</v>
      </c>
      <c r="G30" s="55">
        <v>3</v>
      </c>
      <c r="H30" s="55">
        <v>161670.55036363637</v>
      </c>
      <c r="I30" s="53">
        <f t="shared" si="4"/>
        <v>485011.65109090914</v>
      </c>
      <c r="J30" s="70">
        <f t="shared" si="3"/>
        <v>154001.28630561664</v>
      </c>
      <c r="K30" s="70">
        <f t="shared" si="5"/>
        <v>462003.85891684995</v>
      </c>
    </row>
    <row r="31" spans="1:11" s="55" customFormat="1" x14ac:dyDescent="0.25">
      <c r="A31" s="4">
        <v>44</v>
      </c>
      <c r="B31" s="46" t="s">
        <v>4052</v>
      </c>
      <c r="C31" s="59" t="s">
        <v>43</v>
      </c>
      <c r="E31" s="56" t="s">
        <v>4080</v>
      </c>
      <c r="F31" s="69" t="s">
        <v>5</v>
      </c>
      <c r="G31" s="55">
        <v>4</v>
      </c>
      <c r="H31" s="55">
        <v>78015</v>
      </c>
      <c r="I31" s="53">
        <f t="shared" si="4"/>
        <v>312060</v>
      </c>
      <c r="J31" s="70">
        <f t="shared" si="3"/>
        <v>74314.155077157542</v>
      </c>
      <c r="K31" s="70">
        <f t="shared" si="5"/>
        <v>297256.62030863017</v>
      </c>
    </row>
    <row r="32" spans="1:11" s="55" customFormat="1" x14ac:dyDescent="0.25">
      <c r="A32" s="4">
        <v>45</v>
      </c>
      <c r="B32" s="46" t="s">
        <v>4053</v>
      </c>
      <c r="C32" s="59" t="s">
        <v>43</v>
      </c>
      <c r="E32" s="56" t="s">
        <v>4081</v>
      </c>
      <c r="F32" s="69" t="s">
        <v>5</v>
      </c>
      <c r="G32" s="55">
        <v>4</v>
      </c>
      <c r="H32" s="55">
        <v>108073.71750000001</v>
      </c>
      <c r="I32" s="53">
        <f t="shared" si="4"/>
        <v>432294.87000000005</v>
      </c>
      <c r="J32" s="70">
        <f t="shared" si="3"/>
        <v>102946.95894456087</v>
      </c>
      <c r="K32" s="70">
        <f t="shared" si="5"/>
        <v>411787.83577824349</v>
      </c>
    </row>
    <row r="33" spans="1:11" s="55" customFormat="1" x14ac:dyDescent="0.25">
      <c r="A33" s="4">
        <v>46</v>
      </c>
      <c r="B33" s="46" t="s">
        <v>4054</v>
      </c>
      <c r="C33" s="59" t="s">
        <v>43</v>
      </c>
      <c r="E33" s="56" t="s">
        <v>4082</v>
      </c>
      <c r="F33" s="69" t="s">
        <v>5</v>
      </c>
      <c r="G33" s="55">
        <v>5</v>
      </c>
      <c r="H33" s="55">
        <v>96026.809200000018</v>
      </c>
      <c r="I33" s="53">
        <f t="shared" si="4"/>
        <v>480134.04600000009</v>
      </c>
      <c r="J33" s="70">
        <f t="shared" si="3"/>
        <v>91471.52714802821</v>
      </c>
      <c r="K33" s="70">
        <f t="shared" si="5"/>
        <v>457357.63574014104</v>
      </c>
    </row>
    <row r="34" spans="1:11" s="55" customFormat="1" x14ac:dyDescent="0.25">
      <c r="A34" s="4">
        <v>47</v>
      </c>
      <c r="B34" s="46" t="s">
        <v>4055</v>
      </c>
      <c r="C34" s="59" t="s">
        <v>43</v>
      </c>
      <c r="E34" s="56" t="s">
        <v>4083</v>
      </c>
      <c r="F34" s="69" t="s">
        <v>5</v>
      </c>
      <c r="G34" s="55">
        <v>5</v>
      </c>
      <c r="H34" s="55">
        <v>69510</v>
      </c>
      <c r="I34" s="53">
        <f t="shared" si="4"/>
        <v>347550</v>
      </c>
      <c r="J34" s="70">
        <f t="shared" si="3"/>
        <v>66212.611926081154</v>
      </c>
      <c r="K34" s="70">
        <f t="shared" si="5"/>
        <v>331063.05963040574</v>
      </c>
    </row>
    <row r="35" spans="1:11" s="55" customFormat="1" x14ac:dyDescent="0.25">
      <c r="A35" s="4">
        <v>48</v>
      </c>
      <c r="B35" s="46" t="s">
        <v>4056</v>
      </c>
      <c r="C35" s="59" t="s">
        <v>43</v>
      </c>
      <c r="E35" s="56" t="s">
        <v>4084</v>
      </c>
      <c r="F35" s="69" t="s">
        <v>5</v>
      </c>
      <c r="G35" s="55">
        <v>6</v>
      </c>
      <c r="H35" s="55">
        <v>21437.503499999999</v>
      </c>
      <c r="I35" s="53">
        <f t="shared" si="4"/>
        <v>128625.02099999999</v>
      </c>
      <c r="J35" s="70">
        <f t="shared" si="3"/>
        <v>20420.559630405791</v>
      </c>
      <c r="K35" s="70">
        <f t="shared" si="5"/>
        <v>122523.35778243474</v>
      </c>
    </row>
    <row r="36" spans="1:11" s="55" customFormat="1" x14ac:dyDescent="0.25">
      <c r="A36" s="4">
        <v>49</v>
      </c>
      <c r="B36" s="46" t="s">
        <v>4057</v>
      </c>
      <c r="C36" s="59" t="s">
        <v>43</v>
      </c>
      <c r="E36" s="56" t="s">
        <v>4085</v>
      </c>
      <c r="F36" s="69" t="s">
        <v>5</v>
      </c>
      <c r="G36" s="55">
        <v>7</v>
      </c>
      <c r="H36" s="55">
        <v>83737.5</v>
      </c>
      <c r="I36" s="53">
        <f t="shared" si="4"/>
        <v>586162.5</v>
      </c>
      <c r="J36" s="70">
        <f t="shared" si="3"/>
        <v>79765.19337016574</v>
      </c>
      <c r="K36" s="70">
        <f t="shared" si="5"/>
        <v>558356.35359116015</v>
      </c>
    </row>
    <row r="37" spans="1:11" s="55" customFormat="1" x14ac:dyDescent="0.25">
      <c r="A37" s="4">
        <v>50</v>
      </c>
      <c r="B37" s="46" t="s">
        <v>4058</v>
      </c>
      <c r="C37" s="59" t="s">
        <v>43</v>
      </c>
      <c r="E37" s="56" t="s">
        <v>4086</v>
      </c>
      <c r="F37" s="69" t="s">
        <v>5</v>
      </c>
      <c r="G37" s="55">
        <v>10</v>
      </c>
      <c r="H37" s="55">
        <v>21692.664000000001</v>
      </c>
      <c r="I37" s="53">
        <f t="shared" si="4"/>
        <v>216926.64</v>
      </c>
      <c r="J37" s="70">
        <f t="shared" si="3"/>
        <v>20663.615926843209</v>
      </c>
      <c r="K37" s="70">
        <f t="shared" si="5"/>
        <v>206636.15926843209</v>
      </c>
    </row>
    <row r="38" spans="1:11" s="55" customFormat="1" x14ac:dyDescent="0.25">
      <c r="A38" s="4">
        <v>51</v>
      </c>
      <c r="B38" s="46" t="s">
        <v>4059</v>
      </c>
      <c r="C38" s="59" t="s">
        <v>43</v>
      </c>
      <c r="E38" s="56" t="s">
        <v>4087</v>
      </c>
      <c r="F38" s="69" t="s">
        <v>5</v>
      </c>
      <c r="G38" s="55">
        <v>10</v>
      </c>
      <c r="H38" s="55">
        <v>68586.000000000015</v>
      </c>
      <c r="I38" s="53">
        <f t="shared" si="4"/>
        <v>685860.00000000012</v>
      </c>
      <c r="J38" s="70">
        <f t="shared" si="3"/>
        <v>65332.444275100032</v>
      </c>
      <c r="K38" s="70">
        <f t="shared" si="5"/>
        <v>653324.44275100029</v>
      </c>
    </row>
    <row r="39" spans="1:11" s="55" customFormat="1" x14ac:dyDescent="0.25">
      <c r="A39" s="4">
        <v>52</v>
      </c>
      <c r="B39" s="46" t="s">
        <v>4060</v>
      </c>
      <c r="C39" s="59" t="s">
        <v>43</v>
      </c>
      <c r="E39" s="56" t="s">
        <v>4088</v>
      </c>
      <c r="F39" s="69" t="s">
        <v>5</v>
      </c>
      <c r="G39" s="55">
        <v>10</v>
      </c>
      <c r="H39" s="55">
        <v>82425</v>
      </c>
      <c r="I39" s="53">
        <f t="shared" si="4"/>
        <v>824250</v>
      </c>
      <c r="J39" s="70">
        <f t="shared" si="3"/>
        <v>78514.955229567538</v>
      </c>
      <c r="K39" s="70">
        <f t="shared" si="5"/>
        <v>785149.55229567538</v>
      </c>
    </row>
    <row r="40" spans="1:11" s="55" customFormat="1" x14ac:dyDescent="0.25">
      <c r="A40" s="4">
        <v>53</v>
      </c>
      <c r="B40" s="46" t="s">
        <v>4061</v>
      </c>
      <c r="C40" s="59" t="s">
        <v>43</v>
      </c>
      <c r="E40" s="56" t="s">
        <v>4089</v>
      </c>
      <c r="F40" s="69" t="s">
        <v>5</v>
      </c>
      <c r="G40" s="55">
        <v>12</v>
      </c>
      <c r="H40" s="55">
        <v>29018.902500000004</v>
      </c>
      <c r="I40" s="53">
        <f t="shared" si="4"/>
        <v>348226.83000000007</v>
      </c>
      <c r="J40" s="70">
        <f t="shared" si="3"/>
        <v>27642.315202895792</v>
      </c>
      <c r="K40" s="70">
        <f t="shared" si="5"/>
        <v>331707.78243474953</v>
      </c>
    </row>
    <row r="41" spans="1:11" s="55" customFormat="1" x14ac:dyDescent="0.25">
      <c r="A41" s="4">
        <v>54</v>
      </c>
      <c r="B41" s="46" t="s">
        <v>4062</v>
      </c>
      <c r="C41" s="59" t="s">
        <v>43</v>
      </c>
      <c r="E41" s="56" t="s">
        <v>4090</v>
      </c>
      <c r="F41" s="69" t="s">
        <v>5</v>
      </c>
      <c r="G41" s="55">
        <v>39</v>
      </c>
      <c r="H41" s="55">
        <v>5092.8753076923085</v>
      </c>
      <c r="I41" s="53">
        <f t="shared" si="4"/>
        <v>198622.13700000005</v>
      </c>
      <c r="J41" s="70">
        <f t="shared" si="3"/>
        <v>4851.2814895144866</v>
      </c>
      <c r="K41" s="70">
        <f t="shared" si="5"/>
        <v>189199.97809106499</v>
      </c>
    </row>
    <row r="42" spans="1:11" x14ac:dyDescent="0.25">
      <c r="I42" s="14">
        <f>SUM(I7:I41)</f>
        <v>12636840.577361742</v>
      </c>
      <c r="K42" s="20">
        <f>SUM(K7:K41)</f>
        <v>12037379.098267995</v>
      </c>
    </row>
  </sheetData>
  <autoFilter ref="A6:K42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3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E22" sqref="E22"/>
    </sheetView>
  </sheetViews>
  <sheetFormatPr defaultColWidth="9.140625" defaultRowHeight="15.75" x14ac:dyDescent="0.25"/>
  <cols>
    <col min="1" max="1" width="9.140625" style="1"/>
    <col min="2" max="2" width="13" style="1" customWidth="1"/>
    <col min="3" max="3" width="31.42578125" style="1" customWidth="1"/>
    <col min="4" max="4" width="15" style="1" customWidth="1"/>
    <col min="5" max="5" width="42.140625" style="5" customWidth="1"/>
    <col min="6" max="6" width="11" style="1" customWidth="1"/>
    <col min="7" max="9" width="18.85546875" style="1" customWidth="1"/>
    <col min="10" max="10" width="17.7109375" style="1" customWidth="1"/>
    <col min="11" max="11" width="16.140625" style="1" customWidth="1"/>
    <col min="12" max="16384" width="9.140625" style="1"/>
  </cols>
  <sheetData>
    <row r="2" spans="1:11" x14ac:dyDescent="0.25">
      <c r="A2" s="92" t="s">
        <v>104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4" spans="1:11" ht="18" customHeight="1" x14ac:dyDescent="0.25"/>
    <row r="5" spans="1:11" s="2" customFormat="1" ht="47.25" customHeight="1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7" t="s">
        <v>122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4"/>
      <c r="K6" s="3"/>
    </row>
    <row r="7" spans="1:11" s="55" customFormat="1" x14ac:dyDescent="0.25">
      <c r="A7" s="4">
        <v>4</v>
      </c>
      <c r="B7" s="55" t="s">
        <v>1198</v>
      </c>
      <c r="C7" s="59" t="s">
        <v>43</v>
      </c>
      <c r="D7" s="79" t="s">
        <v>32</v>
      </c>
      <c r="E7" s="60" t="s">
        <v>1202</v>
      </c>
      <c r="F7" s="69" t="s">
        <v>5</v>
      </c>
      <c r="G7" s="55">
        <v>1</v>
      </c>
      <c r="H7" s="55">
        <v>2218201.923</v>
      </c>
      <c r="I7" s="53">
        <f t="shared" ref="I7:I11" si="0">H7*G7</f>
        <v>2218201.923</v>
      </c>
      <c r="J7" s="70">
        <f t="shared" ref="J7:J10" si="1">H7/1.0498</f>
        <v>2112975.7315679174</v>
      </c>
      <c r="K7" s="70">
        <f t="shared" ref="K7:K11" si="2">J7*G7</f>
        <v>2112975.7315679174</v>
      </c>
    </row>
    <row r="8" spans="1:11" s="55" customFormat="1" x14ac:dyDescent="0.25">
      <c r="A8" s="4">
        <v>5</v>
      </c>
      <c r="B8" s="55" t="s">
        <v>1199</v>
      </c>
      <c r="C8" s="59" t="s">
        <v>43</v>
      </c>
      <c r="D8" s="79" t="s">
        <v>32</v>
      </c>
      <c r="E8" s="60" t="s">
        <v>1203</v>
      </c>
      <c r="F8" s="69" t="s">
        <v>5</v>
      </c>
      <c r="G8" s="55">
        <v>1</v>
      </c>
      <c r="H8" s="55">
        <v>534689.78850000002</v>
      </c>
      <c r="I8" s="53">
        <f t="shared" si="0"/>
        <v>534689.78850000002</v>
      </c>
      <c r="J8" s="70">
        <f t="shared" si="1"/>
        <v>509325.38435892551</v>
      </c>
      <c r="K8" s="70">
        <f t="shared" si="2"/>
        <v>509325.38435892551</v>
      </c>
    </row>
    <row r="9" spans="1:11" s="55" customFormat="1" x14ac:dyDescent="0.25">
      <c r="A9" s="4">
        <v>6</v>
      </c>
      <c r="B9" s="55" t="s">
        <v>1200</v>
      </c>
      <c r="C9" s="59" t="s">
        <v>43</v>
      </c>
      <c r="D9" s="79" t="s">
        <v>32</v>
      </c>
      <c r="E9" s="60" t="s">
        <v>1204</v>
      </c>
      <c r="F9" s="69" t="s">
        <v>5</v>
      </c>
      <c r="G9" s="55">
        <v>1</v>
      </c>
      <c r="H9" s="55">
        <v>2405794.4452500003</v>
      </c>
      <c r="I9" s="53">
        <f t="shared" si="0"/>
        <v>2405794.4452500003</v>
      </c>
      <c r="J9" s="70">
        <f t="shared" si="1"/>
        <v>2291669.3134406554</v>
      </c>
      <c r="K9" s="70">
        <f t="shared" si="2"/>
        <v>2291669.3134406554</v>
      </c>
    </row>
    <row r="10" spans="1:11" s="55" customFormat="1" x14ac:dyDescent="0.25">
      <c r="A10" s="4">
        <v>7</v>
      </c>
      <c r="B10" s="55" t="s">
        <v>1201</v>
      </c>
      <c r="C10" s="59" t="s">
        <v>43</v>
      </c>
      <c r="D10" s="79" t="s">
        <v>32</v>
      </c>
      <c r="E10" s="60" t="s">
        <v>1205</v>
      </c>
      <c r="F10" s="69" t="s">
        <v>5</v>
      </c>
      <c r="G10" s="55">
        <v>1</v>
      </c>
      <c r="H10" s="55">
        <v>15250.2945</v>
      </c>
      <c r="I10" s="53">
        <f t="shared" si="0"/>
        <v>15250.2945</v>
      </c>
      <c r="J10" s="70">
        <f t="shared" si="1"/>
        <v>14526.857020384834</v>
      </c>
      <c r="K10" s="70">
        <f t="shared" si="2"/>
        <v>14526.857020384834</v>
      </c>
    </row>
    <row r="11" spans="1:11" s="55" customFormat="1" x14ac:dyDescent="0.25">
      <c r="A11" s="4">
        <v>8</v>
      </c>
      <c r="B11" s="46" t="s">
        <v>2185</v>
      </c>
      <c r="C11" s="59" t="s">
        <v>43</v>
      </c>
      <c r="D11" s="79" t="s">
        <v>32</v>
      </c>
      <c r="E11" s="56" t="s">
        <v>2186</v>
      </c>
      <c r="F11" s="69" t="s">
        <v>5</v>
      </c>
      <c r="G11" s="66">
        <v>2</v>
      </c>
      <c r="H11" s="66">
        <v>585292.05000000005</v>
      </c>
      <c r="I11" s="53">
        <f t="shared" si="0"/>
        <v>1170584.1000000001</v>
      </c>
      <c r="J11" s="70">
        <f t="shared" ref="J11" si="3">H11/1.0498</f>
        <v>557527.19565631554</v>
      </c>
      <c r="K11" s="70">
        <f t="shared" si="2"/>
        <v>1115054.3913126311</v>
      </c>
    </row>
    <row r="13" spans="1:11" x14ac:dyDescent="0.25">
      <c r="I13" s="14" t="e">
        <f>SUM(#REF!)</f>
        <v>#REF!</v>
      </c>
      <c r="K13" s="20">
        <f>SUM(K7:K11)</f>
        <v>6043551.677700514</v>
      </c>
    </row>
  </sheetData>
  <autoFilter ref="A6:K11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1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D19" sqref="D19"/>
    </sheetView>
  </sheetViews>
  <sheetFormatPr defaultColWidth="9.140625" defaultRowHeight="15.75" x14ac:dyDescent="0.25"/>
  <cols>
    <col min="1" max="1" width="9.140625" style="1"/>
    <col min="2" max="2" width="14.5703125" style="1" customWidth="1"/>
    <col min="3" max="4" width="22.85546875" style="1" customWidth="1"/>
    <col min="5" max="5" width="61.7109375" style="5" customWidth="1"/>
    <col min="6" max="6" width="11" style="1" customWidth="1"/>
    <col min="7" max="9" width="18.85546875" style="1" customWidth="1"/>
    <col min="10" max="10" width="20" style="22" customWidth="1"/>
    <col min="11" max="11" width="14" style="1" customWidth="1"/>
    <col min="12" max="16384" width="9.140625" style="1"/>
  </cols>
  <sheetData>
    <row r="2" spans="1:11" x14ac:dyDescent="0.25">
      <c r="A2" s="92" t="s">
        <v>105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37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23"/>
      <c r="H6" s="23"/>
      <c r="I6" s="23"/>
      <c r="J6" s="33"/>
      <c r="K6" s="3"/>
    </row>
    <row r="7" spans="1:11" s="55" customFormat="1" x14ac:dyDescent="0.25">
      <c r="A7" s="4">
        <v>58</v>
      </c>
      <c r="B7" s="46" t="s">
        <v>1209</v>
      </c>
      <c r="C7" s="59" t="s">
        <v>43</v>
      </c>
      <c r="D7" s="61" t="s">
        <v>31</v>
      </c>
      <c r="E7" s="56" t="s">
        <v>1206</v>
      </c>
      <c r="F7" s="61" t="s">
        <v>5</v>
      </c>
      <c r="G7" s="66">
        <v>1</v>
      </c>
      <c r="H7" s="66">
        <v>81.626999999999995</v>
      </c>
      <c r="I7" s="67">
        <f>H7*G7</f>
        <v>81.626999999999995</v>
      </c>
      <c r="J7" s="68">
        <f t="shared" ref="J7" si="0">H7/1.0498</f>
        <v>77.754810440083816</v>
      </c>
      <c r="K7" s="67">
        <f t="shared" ref="K7:K9" si="1">J7*G7</f>
        <v>77.754810440083816</v>
      </c>
    </row>
    <row r="8" spans="1:11" s="55" customFormat="1" x14ac:dyDescent="0.25">
      <c r="A8" s="4">
        <v>59</v>
      </c>
      <c r="B8" s="46" t="s">
        <v>1210</v>
      </c>
      <c r="C8" s="59" t="s">
        <v>43</v>
      </c>
      <c r="D8" s="61" t="s">
        <v>31</v>
      </c>
      <c r="E8" s="56" t="s">
        <v>1207</v>
      </c>
      <c r="F8" s="61" t="s">
        <v>5</v>
      </c>
      <c r="G8" s="66">
        <v>4</v>
      </c>
      <c r="H8" s="66">
        <v>3706.7598750000002</v>
      </c>
      <c r="I8" s="67">
        <f>H8*G8</f>
        <v>14827.039500000001</v>
      </c>
      <c r="J8" s="68">
        <f t="shared" ref="J8:J9" si="2">H8/1.0498</f>
        <v>3530.9200562011811</v>
      </c>
      <c r="K8" s="67">
        <f t="shared" si="1"/>
        <v>14123.680224804724</v>
      </c>
    </row>
    <row r="9" spans="1:11" s="55" customFormat="1" x14ac:dyDescent="0.25">
      <c r="A9" s="4">
        <v>60</v>
      </c>
      <c r="B9" s="46" t="s">
        <v>1211</v>
      </c>
      <c r="C9" s="59" t="s">
        <v>43</v>
      </c>
      <c r="D9" s="61" t="s">
        <v>31</v>
      </c>
      <c r="E9" s="56" t="s">
        <v>1208</v>
      </c>
      <c r="F9" s="61" t="s">
        <v>5</v>
      </c>
      <c r="G9" s="66">
        <v>16</v>
      </c>
      <c r="H9" s="66">
        <v>718.50187500000004</v>
      </c>
      <c r="I9" s="67">
        <f>H9*G9</f>
        <v>11496.03</v>
      </c>
      <c r="J9" s="68">
        <f t="shared" si="2"/>
        <v>684.41786530767763</v>
      </c>
      <c r="K9" s="67">
        <f t="shared" si="1"/>
        <v>10950.685844922842</v>
      </c>
    </row>
    <row r="11" spans="1:11" x14ac:dyDescent="0.25">
      <c r="K11" s="20">
        <f>SUM(K7:K9)</f>
        <v>25152.120880167648</v>
      </c>
    </row>
  </sheetData>
  <autoFilter ref="A6:K9"/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135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D1089" sqref="D1089"/>
    </sheetView>
  </sheetViews>
  <sheetFormatPr defaultColWidth="9.140625" defaultRowHeight="15.75" x14ac:dyDescent="0.25"/>
  <cols>
    <col min="1" max="1" width="9.140625" style="1"/>
    <col min="2" max="2" width="17.28515625" style="1" customWidth="1"/>
    <col min="3" max="3" width="31.42578125" style="1" customWidth="1"/>
    <col min="4" max="4" width="36.85546875" style="1" customWidth="1"/>
    <col min="5" max="5" width="61.7109375" style="5" customWidth="1"/>
    <col min="6" max="6" width="11" style="1" customWidth="1"/>
    <col min="7" max="9" width="18.85546875" style="1" customWidth="1"/>
    <col min="10" max="10" width="18.28515625" style="1" customWidth="1"/>
    <col min="11" max="11" width="15.28515625" style="1" customWidth="1"/>
    <col min="12" max="16384" width="9.140625" style="1"/>
  </cols>
  <sheetData>
    <row r="2" spans="1:11" x14ac:dyDescent="0.25">
      <c r="A2" s="92" t="s">
        <v>106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25" t="s">
        <v>120</v>
      </c>
      <c r="K5" s="25" t="s">
        <v>16</v>
      </c>
    </row>
    <row r="6" spans="1:11" s="34" customFormat="1" x14ac:dyDescent="0.25">
      <c r="A6" s="11"/>
      <c r="B6" s="11"/>
      <c r="C6" s="11"/>
      <c r="D6" s="11"/>
      <c r="E6" s="35"/>
      <c r="F6" s="11"/>
      <c r="G6" s="11"/>
      <c r="H6" s="11"/>
      <c r="I6" s="11"/>
      <c r="J6" s="36"/>
      <c r="K6" s="36"/>
    </row>
    <row r="7" spans="1:11" s="55" customFormat="1" x14ac:dyDescent="0.25">
      <c r="A7" s="4">
        <v>1305</v>
      </c>
      <c r="B7" s="46" t="s">
        <v>140</v>
      </c>
      <c r="C7" s="59" t="s">
        <v>43</v>
      </c>
      <c r="D7" s="50" t="s">
        <v>87</v>
      </c>
      <c r="E7" s="56" t="s">
        <v>155</v>
      </c>
      <c r="F7" s="61" t="s">
        <v>5</v>
      </c>
      <c r="G7" s="55">
        <v>1</v>
      </c>
      <c r="H7" s="55">
        <v>16681.394250000001</v>
      </c>
      <c r="I7" s="53">
        <f t="shared" ref="I7:I46" si="0">H7*G7</f>
        <v>16681.394250000001</v>
      </c>
      <c r="J7" s="64">
        <f t="shared" ref="J7:J63" si="1">H7/1.0498</f>
        <v>15890.068822632882</v>
      </c>
      <c r="K7" s="64">
        <f t="shared" ref="K7:K46" si="2">J7*G7</f>
        <v>15890.068822632882</v>
      </c>
    </row>
    <row r="8" spans="1:11" s="55" customFormat="1" x14ac:dyDescent="0.25">
      <c r="A8" s="4">
        <v>1306</v>
      </c>
      <c r="B8" s="46" t="s">
        <v>141</v>
      </c>
      <c r="C8" s="59" t="s">
        <v>43</v>
      </c>
      <c r="D8" s="50" t="s">
        <v>87</v>
      </c>
      <c r="E8" s="56" t="s">
        <v>156</v>
      </c>
      <c r="F8" s="61" t="s">
        <v>5</v>
      </c>
      <c r="G8" s="55">
        <v>1</v>
      </c>
      <c r="H8" s="55">
        <v>17845.723875000003</v>
      </c>
      <c r="I8" s="53">
        <f t="shared" si="0"/>
        <v>17845.723875000003</v>
      </c>
      <c r="J8" s="64">
        <f t="shared" si="1"/>
        <v>16999.165436273579</v>
      </c>
      <c r="K8" s="64">
        <f t="shared" si="2"/>
        <v>16999.165436273579</v>
      </c>
    </row>
    <row r="9" spans="1:11" s="55" customFormat="1" x14ac:dyDescent="0.25">
      <c r="A9" s="4">
        <v>1307</v>
      </c>
      <c r="B9" s="46" t="s">
        <v>142</v>
      </c>
      <c r="C9" s="59" t="s">
        <v>43</v>
      </c>
      <c r="D9" s="50" t="s">
        <v>87</v>
      </c>
      <c r="E9" s="56" t="s">
        <v>157</v>
      </c>
      <c r="F9" s="61" t="s">
        <v>5</v>
      </c>
      <c r="G9" s="55">
        <v>1</v>
      </c>
      <c r="H9" s="55">
        <v>17862.138000000003</v>
      </c>
      <c r="I9" s="53">
        <f t="shared" si="0"/>
        <v>17862.138000000003</v>
      </c>
      <c r="J9" s="64">
        <f t="shared" si="1"/>
        <v>17014.800914459898</v>
      </c>
      <c r="K9" s="64">
        <f t="shared" si="2"/>
        <v>17014.800914459898</v>
      </c>
    </row>
    <row r="10" spans="1:11" s="55" customFormat="1" x14ac:dyDescent="0.25">
      <c r="A10" s="4">
        <v>1308</v>
      </c>
      <c r="B10" s="46" t="s">
        <v>143</v>
      </c>
      <c r="C10" s="59" t="s">
        <v>43</v>
      </c>
      <c r="D10" s="50" t="s">
        <v>87</v>
      </c>
      <c r="E10" s="56" t="s">
        <v>158</v>
      </c>
      <c r="F10" s="61" t="s">
        <v>5</v>
      </c>
      <c r="G10" s="55">
        <v>1</v>
      </c>
      <c r="H10" s="55">
        <v>37004.037000000004</v>
      </c>
      <c r="I10" s="53">
        <f t="shared" si="0"/>
        <v>37004.037000000004</v>
      </c>
      <c r="J10" s="64">
        <f t="shared" si="1"/>
        <v>35248.654029338926</v>
      </c>
      <c r="K10" s="64">
        <f t="shared" si="2"/>
        <v>35248.654029338926</v>
      </c>
    </row>
    <row r="11" spans="1:11" s="55" customFormat="1" x14ac:dyDescent="0.25">
      <c r="A11" s="4">
        <v>1309</v>
      </c>
      <c r="B11" s="46" t="s">
        <v>144</v>
      </c>
      <c r="C11" s="59" t="s">
        <v>43</v>
      </c>
      <c r="D11" s="50" t="s">
        <v>87</v>
      </c>
      <c r="E11" s="56" t="s">
        <v>159</v>
      </c>
      <c r="F11" s="61" t="s">
        <v>5</v>
      </c>
      <c r="G11" s="55">
        <v>1</v>
      </c>
      <c r="H11" s="55">
        <v>30613.800000000003</v>
      </c>
      <c r="I11" s="53">
        <f t="shared" si="0"/>
        <v>30613.800000000003</v>
      </c>
      <c r="J11" s="64">
        <f t="shared" si="1"/>
        <v>29161.554581825112</v>
      </c>
      <c r="K11" s="64">
        <f t="shared" si="2"/>
        <v>29161.554581825112</v>
      </c>
    </row>
    <row r="12" spans="1:11" s="55" customFormat="1" x14ac:dyDescent="0.25">
      <c r="A12" s="4">
        <v>1310</v>
      </c>
      <c r="B12" s="46" t="s">
        <v>145</v>
      </c>
      <c r="C12" s="59" t="s">
        <v>43</v>
      </c>
      <c r="D12" s="50" t="s">
        <v>87</v>
      </c>
      <c r="E12" s="56" t="s">
        <v>160</v>
      </c>
      <c r="F12" s="61" t="s">
        <v>5</v>
      </c>
      <c r="G12" s="55">
        <v>1</v>
      </c>
      <c r="H12" s="55">
        <v>165846.09825000001</v>
      </c>
      <c r="I12" s="53">
        <f t="shared" si="0"/>
        <v>165846.09825000001</v>
      </c>
      <c r="J12" s="64">
        <f t="shared" si="1"/>
        <v>157978.75619165556</v>
      </c>
      <c r="K12" s="64">
        <f t="shared" si="2"/>
        <v>157978.75619165556</v>
      </c>
    </row>
    <row r="13" spans="1:11" s="55" customFormat="1" x14ac:dyDescent="0.25">
      <c r="A13" s="4">
        <v>1311</v>
      </c>
      <c r="B13" s="46" t="s">
        <v>146</v>
      </c>
      <c r="C13" s="59" t="s">
        <v>43</v>
      </c>
      <c r="D13" s="50" t="s">
        <v>87</v>
      </c>
      <c r="E13" s="56" t="s">
        <v>161</v>
      </c>
      <c r="F13" s="61" t="s">
        <v>5</v>
      </c>
      <c r="G13" s="55">
        <v>2</v>
      </c>
      <c r="H13" s="55">
        <v>15539.102249999998</v>
      </c>
      <c r="I13" s="53">
        <f t="shared" si="0"/>
        <v>31078.204499999996</v>
      </c>
      <c r="J13" s="64">
        <f t="shared" si="1"/>
        <v>14801.964421794624</v>
      </c>
      <c r="K13" s="64">
        <f t="shared" si="2"/>
        <v>29603.928843589249</v>
      </c>
    </row>
    <row r="14" spans="1:11" s="55" customFormat="1" x14ac:dyDescent="0.25">
      <c r="A14" s="4">
        <v>1312</v>
      </c>
      <c r="B14" s="46" t="s">
        <v>147</v>
      </c>
      <c r="C14" s="59" t="s">
        <v>43</v>
      </c>
      <c r="D14" s="50" t="s">
        <v>87</v>
      </c>
      <c r="E14" s="56" t="s">
        <v>162</v>
      </c>
      <c r="F14" s="61" t="s">
        <v>5</v>
      </c>
      <c r="G14" s="55">
        <v>2</v>
      </c>
      <c r="H14" s="55">
        <v>19514.181750000003</v>
      </c>
      <c r="I14" s="53">
        <f t="shared" si="0"/>
        <v>39028.363500000007</v>
      </c>
      <c r="J14" s="64">
        <f t="shared" si="1"/>
        <v>18588.475662030865</v>
      </c>
      <c r="K14" s="64">
        <f t="shared" si="2"/>
        <v>37176.951324061731</v>
      </c>
    </row>
    <row r="15" spans="1:11" s="55" customFormat="1" x14ac:dyDescent="0.25">
      <c r="A15" s="4">
        <v>1313</v>
      </c>
      <c r="B15" s="46" t="s">
        <v>148</v>
      </c>
      <c r="C15" s="59" t="s">
        <v>43</v>
      </c>
      <c r="D15" s="50" t="s">
        <v>87</v>
      </c>
      <c r="E15" s="56" t="s">
        <v>163</v>
      </c>
      <c r="F15" s="61" t="s">
        <v>5</v>
      </c>
      <c r="G15" s="55">
        <v>2</v>
      </c>
      <c r="H15" s="55">
        <v>13144.708500000001</v>
      </c>
      <c r="I15" s="53">
        <f t="shared" si="0"/>
        <v>26289.417000000001</v>
      </c>
      <c r="J15" s="64">
        <f t="shared" si="1"/>
        <v>12521.154981901314</v>
      </c>
      <c r="K15" s="64">
        <f t="shared" si="2"/>
        <v>25042.309963802629</v>
      </c>
    </row>
    <row r="16" spans="1:11" s="55" customFormat="1" x14ac:dyDescent="0.25">
      <c r="A16" s="4">
        <v>1314</v>
      </c>
      <c r="B16" s="46" t="s">
        <v>149</v>
      </c>
      <c r="C16" s="59" t="s">
        <v>43</v>
      </c>
      <c r="D16" s="50" t="s">
        <v>87</v>
      </c>
      <c r="E16" s="56" t="s">
        <v>164</v>
      </c>
      <c r="F16" s="61" t="s">
        <v>5</v>
      </c>
      <c r="G16" s="55">
        <v>6</v>
      </c>
      <c r="H16" s="55">
        <v>50889.282500000008</v>
      </c>
      <c r="I16" s="53">
        <f t="shared" si="0"/>
        <v>305335.69500000007</v>
      </c>
      <c r="J16" s="64">
        <f t="shared" si="1"/>
        <v>48475.216707944375</v>
      </c>
      <c r="K16" s="64">
        <f t="shared" si="2"/>
        <v>290851.30024766625</v>
      </c>
    </row>
    <row r="17" spans="1:11" s="55" customFormat="1" x14ac:dyDescent="0.25">
      <c r="A17" s="4">
        <v>1315</v>
      </c>
      <c r="B17" s="46" t="s">
        <v>150</v>
      </c>
      <c r="C17" s="59" t="s">
        <v>43</v>
      </c>
      <c r="D17" s="50" t="s">
        <v>87</v>
      </c>
      <c r="E17" s="56" t="s">
        <v>165</v>
      </c>
      <c r="F17" s="61" t="s">
        <v>5</v>
      </c>
      <c r="G17" s="55">
        <v>7</v>
      </c>
      <c r="H17" s="55">
        <v>40368.021000000001</v>
      </c>
      <c r="I17" s="53">
        <f t="shared" si="0"/>
        <v>282576.147</v>
      </c>
      <c r="J17" s="64">
        <f t="shared" si="1"/>
        <v>38453.058677843394</v>
      </c>
      <c r="K17" s="64">
        <f t="shared" si="2"/>
        <v>269171.41074490373</v>
      </c>
    </row>
    <row r="18" spans="1:11" s="55" customFormat="1" x14ac:dyDescent="0.25">
      <c r="A18" s="4">
        <v>1316</v>
      </c>
      <c r="B18" s="46" t="s">
        <v>151</v>
      </c>
      <c r="C18" s="59" t="s">
        <v>43</v>
      </c>
      <c r="D18" s="50" t="s">
        <v>87</v>
      </c>
      <c r="E18" s="56" t="s">
        <v>166</v>
      </c>
      <c r="F18" s="61" t="s">
        <v>5</v>
      </c>
      <c r="G18" s="55">
        <v>11</v>
      </c>
      <c r="H18" s="55">
        <v>41840.908772727271</v>
      </c>
      <c r="I18" s="53">
        <f t="shared" si="0"/>
        <v>460249.99650000001</v>
      </c>
      <c r="J18" s="64">
        <f t="shared" si="1"/>
        <v>39856.076179012445</v>
      </c>
      <c r="K18" s="64">
        <f t="shared" si="2"/>
        <v>438416.83796913689</v>
      </c>
    </row>
    <row r="19" spans="1:11" s="55" customFormat="1" x14ac:dyDescent="0.25">
      <c r="A19" s="4">
        <v>1317</v>
      </c>
      <c r="B19" s="46" t="s">
        <v>152</v>
      </c>
      <c r="C19" s="59" t="s">
        <v>43</v>
      </c>
      <c r="D19" s="50" t="s">
        <v>87</v>
      </c>
      <c r="E19" s="56" t="s">
        <v>167</v>
      </c>
      <c r="F19" s="61" t="s">
        <v>5</v>
      </c>
      <c r="G19" s="55">
        <v>17</v>
      </c>
      <c r="H19" s="55">
        <v>10801.501083333333</v>
      </c>
      <c r="I19" s="53">
        <f t="shared" si="0"/>
        <v>183625.51841666666</v>
      </c>
      <c r="J19" s="64">
        <f t="shared" si="1"/>
        <v>10289.103718168539</v>
      </c>
      <c r="K19" s="64">
        <f t="shared" si="2"/>
        <v>174914.76320886516</v>
      </c>
    </row>
    <row r="20" spans="1:11" s="55" customFormat="1" x14ac:dyDescent="0.25">
      <c r="A20" s="4">
        <v>1318</v>
      </c>
      <c r="B20" s="46" t="s">
        <v>153</v>
      </c>
      <c r="C20" s="59" t="s">
        <v>43</v>
      </c>
      <c r="D20" s="50" t="s">
        <v>87</v>
      </c>
      <c r="E20" s="56" t="s">
        <v>168</v>
      </c>
      <c r="F20" s="61" t="s">
        <v>5</v>
      </c>
      <c r="G20" s="55">
        <v>25</v>
      </c>
      <c r="H20" s="55">
        <v>10129.592760000001</v>
      </c>
      <c r="I20" s="53">
        <f t="shared" si="0"/>
        <v>253239.81900000005</v>
      </c>
      <c r="J20" s="64">
        <f t="shared" si="1"/>
        <v>9649.0691179272253</v>
      </c>
      <c r="K20" s="64">
        <f t="shared" si="2"/>
        <v>241226.72794818063</v>
      </c>
    </row>
    <row r="21" spans="1:11" s="55" customFormat="1" x14ac:dyDescent="0.25">
      <c r="A21" s="4">
        <v>1319</v>
      </c>
      <c r="B21" s="46" t="s">
        <v>154</v>
      </c>
      <c r="C21" s="59" t="s">
        <v>43</v>
      </c>
      <c r="D21" s="50" t="s">
        <v>87</v>
      </c>
      <c r="E21" s="56" t="s">
        <v>169</v>
      </c>
      <c r="F21" s="61" t="s">
        <v>5</v>
      </c>
      <c r="G21" s="55">
        <v>100</v>
      </c>
      <c r="H21" s="55">
        <v>14752.579916666666</v>
      </c>
      <c r="I21" s="53">
        <f t="shared" si="0"/>
        <v>1475257.9916666665</v>
      </c>
      <c r="J21" s="64">
        <f t="shared" si="1"/>
        <v>14052.752825935097</v>
      </c>
      <c r="K21" s="64">
        <f t="shared" si="2"/>
        <v>1405275.2825935096</v>
      </c>
    </row>
    <row r="22" spans="1:11" s="55" customFormat="1" x14ac:dyDescent="0.25">
      <c r="A22" s="4">
        <v>1320</v>
      </c>
      <c r="B22" s="46" t="s">
        <v>389</v>
      </c>
      <c r="C22" s="59" t="s">
        <v>43</v>
      </c>
      <c r="D22" s="50" t="s">
        <v>87</v>
      </c>
      <c r="E22" s="56" t="s">
        <v>313</v>
      </c>
      <c r="F22" s="61" t="s">
        <v>5</v>
      </c>
      <c r="G22" s="55">
        <v>1</v>
      </c>
      <c r="H22" s="55">
        <v>52815</v>
      </c>
      <c r="I22" s="53">
        <f t="shared" si="0"/>
        <v>52815</v>
      </c>
      <c r="J22" s="64">
        <f t="shared" si="1"/>
        <v>50309.582777671938</v>
      </c>
      <c r="K22" s="64">
        <f t="shared" si="2"/>
        <v>50309.582777671938</v>
      </c>
    </row>
    <row r="23" spans="1:11" s="55" customFormat="1" x14ac:dyDescent="0.25">
      <c r="A23" s="4">
        <v>1321</v>
      </c>
      <c r="B23" s="46" t="s">
        <v>390</v>
      </c>
      <c r="C23" s="59" t="s">
        <v>43</v>
      </c>
      <c r="D23" s="50" t="s">
        <v>87</v>
      </c>
      <c r="E23" s="56" t="s">
        <v>314</v>
      </c>
      <c r="F23" s="61" t="s">
        <v>5</v>
      </c>
      <c r="G23" s="55">
        <v>1</v>
      </c>
      <c r="H23" s="55">
        <v>100233</v>
      </c>
      <c r="I23" s="53">
        <f t="shared" si="0"/>
        <v>100233</v>
      </c>
      <c r="J23" s="64">
        <f t="shared" si="1"/>
        <v>95478.186321204033</v>
      </c>
      <c r="K23" s="64">
        <f t="shared" si="2"/>
        <v>95478.186321204033</v>
      </c>
    </row>
    <row r="24" spans="1:11" s="55" customFormat="1" x14ac:dyDescent="0.25">
      <c r="A24" s="4">
        <v>1322</v>
      </c>
      <c r="B24" s="46" t="s">
        <v>391</v>
      </c>
      <c r="C24" s="59" t="s">
        <v>43</v>
      </c>
      <c r="D24" s="50" t="s">
        <v>87</v>
      </c>
      <c r="E24" s="56" t="s">
        <v>315</v>
      </c>
      <c r="F24" s="61" t="s">
        <v>5</v>
      </c>
      <c r="G24" s="55">
        <v>1</v>
      </c>
      <c r="H24" s="55">
        <v>97104</v>
      </c>
      <c r="I24" s="53">
        <f t="shared" si="0"/>
        <v>97104</v>
      </c>
      <c r="J24" s="64">
        <f t="shared" si="1"/>
        <v>92497.618594017898</v>
      </c>
      <c r="K24" s="64">
        <f t="shared" si="2"/>
        <v>92497.618594017898</v>
      </c>
    </row>
    <row r="25" spans="1:11" s="55" customFormat="1" x14ac:dyDescent="0.25">
      <c r="A25" s="4">
        <v>1323</v>
      </c>
      <c r="B25" s="46" t="s">
        <v>392</v>
      </c>
      <c r="C25" s="59" t="s">
        <v>43</v>
      </c>
      <c r="D25" s="50" t="s">
        <v>87</v>
      </c>
      <c r="E25" s="56" t="s">
        <v>316</v>
      </c>
      <c r="F25" s="61" t="s">
        <v>5</v>
      </c>
      <c r="G25" s="55">
        <v>1</v>
      </c>
      <c r="H25" s="55">
        <v>41276.140500000001</v>
      </c>
      <c r="I25" s="53">
        <f t="shared" si="0"/>
        <v>41276.140500000001</v>
      </c>
      <c r="J25" s="64">
        <f t="shared" si="1"/>
        <v>39318.099161745093</v>
      </c>
      <c r="K25" s="64">
        <f t="shared" si="2"/>
        <v>39318.099161745093</v>
      </c>
    </row>
    <row r="26" spans="1:11" s="55" customFormat="1" x14ac:dyDescent="0.25">
      <c r="A26" s="4">
        <v>1324</v>
      </c>
      <c r="B26" s="46" t="s">
        <v>393</v>
      </c>
      <c r="C26" s="59" t="s">
        <v>43</v>
      </c>
      <c r="D26" s="50" t="s">
        <v>87</v>
      </c>
      <c r="E26" s="56" t="s">
        <v>317</v>
      </c>
      <c r="F26" s="61" t="s">
        <v>5</v>
      </c>
      <c r="G26" s="55">
        <v>1</v>
      </c>
      <c r="H26" s="55">
        <v>115622.66100000001</v>
      </c>
      <c r="I26" s="53">
        <f t="shared" si="0"/>
        <v>115622.66100000001</v>
      </c>
      <c r="J26" s="64">
        <f t="shared" si="1"/>
        <v>110137.79862831015</v>
      </c>
      <c r="K26" s="64">
        <f t="shared" si="2"/>
        <v>110137.79862831015</v>
      </c>
    </row>
    <row r="27" spans="1:11" s="55" customFormat="1" x14ac:dyDescent="0.25">
      <c r="A27" s="4">
        <v>1325</v>
      </c>
      <c r="B27" s="46" t="s">
        <v>395</v>
      </c>
      <c r="C27" s="59" t="s">
        <v>43</v>
      </c>
      <c r="D27" s="50" t="s">
        <v>87</v>
      </c>
      <c r="E27" s="56" t="s">
        <v>319</v>
      </c>
      <c r="F27" s="61" t="s">
        <v>5</v>
      </c>
      <c r="G27" s="55">
        <v>1</v>
      </c>
      <c r="H27" s="55">
        <v>93661.858500000002</v>
      </c>
      <c r="I27" s="53">
        <f t="shared" si="0"/>
        <v>93661.858500000002</v>
      </c>
      <c r="J27" s="64">
        <f t="shared" si="1"/>
        <v>89218.764050295285</v>
      </c>
      <c r="K27" s="64">
        <f t="shared" si="2"/>
        <v>89218.764050295285</v>
      </c>
    </row>
    <row r="28" spans="1:11" s="55" customFormat="1" x14ac:dyDescent="0.25">
      <c r="A28" s="4">
        <v>1326</v>
      </c>
      <c r="B28" s="46" t="s">
        <v>395</v>
      </c>
      <c r="C28" s="59" t="s">
        <v>43</v>
      </c>
      <c r="D28" s="50" t="s">
        <v>87</v>
      </c>
      <c r="E28" s="56" t="s">
        <v>319</v>
      </c>
      <c r="F28" s="61" t="s">
        <v>5</v>
      </c>
      <c r="G28" s="55">
        <v>1</v>
      </c>
      <c r="H28" s="55">
        <v>68446.875</v>
      </c>
      <c r="I28" s="53">
        <f t="shared" si="0"/>
        <v>68446.875</v>
      </c>
      <c r="J28" s="64">
        <f t="shared" si="1"/>
        <v>65199.919032196602</v>
      </c>
      <c r="K28" s="64">
        <f t="shared" si="2"/>
        <v>65199.919032196602</v>
      </c>
    </row>
    <row r="29" spans="1:11" s="55" customFormat="1" x14ac:dyDescent="0.25">
      <c r="A29" s="4">
        <v>1327</v>
      </c>
      <c r="B29" s="46" t="s">
        <v>397</v>
      </c>
      <c r="C29" s="59" t="s">
        <v>43</v>
      </c>
      <c r="D29" s="50" t="s">
        <v>87</v>
      </c>
      <c r="E29" s="56" t="s">
        <v>321</v>
      </c>
      <c r="F29" s="61" t="s">
        <v>5</v>
      </c>
      <c r="G29" s="55">
        <v>1</v>
      </c>
      <c r="H29" s="55">
        <v>101976.882</v>
      </c>
      <c r="I29" s="53">
        <f t="shared" si="0"/>
        <v>101976.882</v>
      </c>
      <c r="J29" s="64">
        <f t="shared" si="1"/>
        <v>97139.342731948927</v>
      </c>
      <c r="K29" s="64">
        <f t="shared" si="2"/>
        <v>97139.342731948927</v>
      </c>
    </row>
    <row r="30" spans="1:11" s="55" customFormat="1" x14ac:dyDescent="0.25">
      <c r="A30" s="4">
        <v>1328</v>
      </c>
      <c r="B30" s="46" t="s">
        <v>398</v>
      </c>
      <c r="C30" s="59" t="s">
        <v>43</v>
      </c>
      <c r="D30" s="50" t="s">
        <v>87</v>
      </c>
      <c r="E30" s="56" t="s">
        <v>322</v>
      </c>
      <c r="F30" s="61" t="s">
        <v>5</v>
      </c>
      <c r="G30" s="55">
        <v>1</v>
      </c>
      <c r="H30" s="55">
        <v>101976.882</v>
      </c>
      <c r="I30" s="53">
        <f t="shared" si="0"/>
        <v>101976.882</v>
      </c>
      <c r="J30" s="64">
        <f t="shared" si="1"/>
        <v>97139.342731948927</v>
      </c>
      <c r="K30" s="64">
        <f t="shared" si="2"/>
        <v>97139.342731948927</v>
      </c>
    </row>
    <row r="31" spans="1:11" s="55" customFormat="1" x14ac:dyDescent="0.25">
      <c r="A31" s="4">
        <v>1329</v>
      </c>
      <c r="B31" s="46" t="s">
        <v>398</v>
      </c>
      <c r="C31" s="59" t="s">
        <v>43</v>
      </c>
      <c r="D31" s="50" t="s">
        <v>87</v>
      </c>
      <c r="E31" s="56" t="s">
        <v>322</v>
      </c>
      <c r="F31" s="61" t="s">
        <v>5</v>
      </c>
      <c r="G31" s="55">
        <v>1</v>
      </c>
      <c r="H31" s="55">
        <v>63918.75</v>
      </c>
      <c r="I31" s="53">
        <f t="shared" si="0"/>
        <v>63918.75</v>
      </c>
      <c r="J31" s="64">
        <f t="shared" si="1"/>
        <v>60886.597447132786</v>
      </c>
      <c r="K31" s="64">
        <f t="shared" si="2"/>
        <v>60886.597447132786</v>
      </c>
    </row>
    <row r="32" spans="1:11" s="55" customFormat="1" x14ac:dyDescent="0.25">
      <c r="A32" s="4">
        <v>1330</v>
      </c>
      <c r="B32" s="46" t="s">
        <v>399</v>
      </c>
      <c r="C32" s="59" t="s">
        <v>43</v>
      </c>
      <c r="D32" s="50" t="s">
        <v>87</v>
      </c>
      <c r="E32" s="56" t="s">
        <v>323</v>
      </c>
      <c r="F32" s="61" t="s">
        <v>5</v>
      </c>
      <c r="G32" s="55">
        <v>1</v>
      </c>
      <c r="H32" s="55">
        <v>137432.67300000001</v>
      </c>
      <c r="I32" s="53">
        <f t="shared" si="0"/>
        <v>137432.67300000001</v>
      </c>
      <c r="J32" s="64">
        <f t="shared" si="1"/>
        <v>130913.19584682796</v>
      </c>
      <c r="K32" s="64">
        <f t="shared" si="2"/>
        <v>130913.19584682796</v>
      </c>
    </row>
    <row r="33" spans="1:11" s="55" customFormat="1" x14ac:dyDescent="0.25">
      <c r="A33" s="4">
        <v>1331</v>
      </c>
      <c r="B33" s="46" t="s">
        <v>400</v>
      </c>
      <c r="C33" s="59" t="s">
        <v>43</v>
      </c>
      <c r="D33" s="50" t="s">
        <v>87</v>
      </c>
      <c r="E33" s="56" t="s">
        <v>324</v>
      </c>
      <c r="F33" s="61" t="s">
        <v>5</v>
      </c>
      <c r="G33" s="55">
        <v>1</v>
      </c>
      <c r="H33" s="55">
        <v>164062.5</v>
      </c>
      <c r="I33" s="53">
        <f t="shared" si="0"/>
        <v>164062.5</v>
      </c>
      <c r="J33" s="64">
        <f t="shared" si="1"/>
        <v>156279.76757477614</v>
      </c>
      <c r="K33" s="64">
        <f t="shared" si="2"/>
        <v>156279.76757477614</v>
      </c>
    </row>
    <row r="34" spans="1:11" s="55" customFormat="1" x14ac:dyDescent="0.25">
      <c r="A34" s="4">
        <v>1332</v>
      </c>
      <c r="B34" s="46" t="s">
        <v>401</v>
      </c>
      <c r="C34" s="59" t="s">
        <v>43</v>
      </c>
      <c r="D34" s="50" t="s">
        <v>87</v>
      </c>
      <c r="E34" s="56" t="s">
        <v>325</v>
      </c>
      <c r="F34" s="61" t="s">
        <v>5</v>
      </c>
      <c r="G34" s="55">
        <v>1</v>
      </c>
      <c r="H34" s="55">
        <v>60987.496500000001</v>
      </c>
      <c r="I34" s="53">
        <f t="shared" si="0"/>
        <v>60987.496500000001</v>
      </c>
      <c r="J34" s="64">
        <f t="shared" si="1"/>
        <v>58094.39559916174</v>
      </c>
      <c r="K34" s="64">
        <f t="shared" si="2"/>
        <v>58094.39559916174</v>
      </c>
    </row>
    <row r="35" spans="1:11" s="55" customFormat="1" x14ac:dyDescent="0.25">
      <c r="A35" s="4">
        <v>1333</v>
      </c>
      <c r="B35" s="46" t="s">
        <v>402</v>
      </c>
      <c r="C35" s="59" t="s">
        <v>43</v>
      </c>
      <c r="D35" s="50" t="s">
        <v>87</v>
      </c>
      <c r="E35" s="56" t="s">
        <v>326</v>
      </c>
      <c r="F35" s="61" t="s">
        <v>5</v>
      </c>
      <c r="G35" s="55">
        <v>1</v>
      </c>
      <c r="H35" s="55">
        <v>111125.007</v>
      </c>
      <c r="I35" s="53">
        <f t="shared" si="0"/>
        <v>111125.007</v>
      </c>
      <c r="J35" s="64">
        <f t="shared" si="1"/>
        <v>105853.50257191845</v>
      </c>
      <c r="K35" s="64">
        <f t="shared" si="2"/>
        <v>105853.50257191845</v>
      </c>
    </row>
    <row r="36" spans="1:11" s="55" customFormat="1" x14ac:dyDescent="0.25">
      <c r="A36" s="4">
        <v>1334</v>
      </c>
      <c r="B36" s="46" t="s">
        <v>403</v>
      </c>
      <c r="C36" s="59" t="s">
        <v>43</v>
      </c>
      <c r="D36" s="50" t="s">
        <v>87</v>
      </c>
      <c r="E36" s="56" t="s">
        <v>327</v>
      </c>
      <c r="F36" s="61" t="s">
        <v>5</v>
      </c>
      <c r="G36" s="55">
        <v>1</v>
      </c>
      <c r="H36" s="55">
        <v>111125.007</v>
      </c>
      <c r="I36" s="53">
        <f t="shared" si="0"/>
        <v>111125.007</v>
      </c>
      <c r="J36" s="64">
        <f t="shared" si="1"/>
        <v>105853.50257191845</v>
      </c>
      <c r="K36" s="64">
        <f t="shared" si="2"/>
        <v>105853.50257191845</v>
      </c>
    </row>
    <row r="37" spans="1:11" s="55" customFormat="1" x14ac:dyDescent="0.25">
      <c r="A37" s="4">
        <v>1335</v>
      </c>
      <c r="B37" s="46" t="s">
        <v>404</v>
      </c>
      <c r="C37" s="59" t="s">
        <v>43</v>
      </c>
      <c r="D37" s="50" t="s">
        <v>87</v>
      </c>
      <c r="E37" s="56" t="s">
        <v>328</v>
      </c>
      <c r="F37" s="61" t="s">
        <v>5</v>
      </c>
      <c r="G37" s="55">
        <v>1</v>
      </c>
      <c r="H37" s="55">
        <v>188125.00350000002</v>
      </c>
      <c r="I37" s="53">
        <f t="shared" si="0"/>
        <v>188125.00350000002</v>
      </c>
      <c r="J37" s="64">
        <f t="shared" si="1"/>
        <v>179200.80348637837</v>
      </c>
      <c r="K37" s="64">
        <f t="shared" si="2"/>
        <v>179200.80348637837</v>
      </c>
    </row>
    <row r="38" spans="1:11" s="55" customFormat="1" x14ac:dyDescent="0.25">
      <c r="A38" s="4">
        <v>1336</v>
      </c>
      <c r="B38" s="46" t="s">
        <v>405</v>
      </c>
      <c r="C38" s="59" t="s">
        <v>43</v>
      </c>
      <c r="D38" s="50" t="s">
        <v>87</v>
      </c>
      <c r="E38" s="56" t="s">
        <v>329</v>
      </c>
      <c r="F38" s="61" t="s">
        <v>5</v>
      </c>
      <c r="G38" s="55">
        <v>1</v>
      </c>
      <c r="H38" s="55">
        <v>188125.00350000002</v>
      </c>
      <c r="I38" s="53">
        <f t="shared" si="0"/>
        <v>188125.00350000002</v>
      </c>
      <c r="J38" s="64">
        <f t="shared" si="1"/>
        <v>179200.80348637837</v>
      </c>
      <c r="K38" s="64">
        <f t="shared" si="2"/>
        <v>179200.80348637837</v>
      </c>
    </row>
    <row r="39" spans="1:11" s="55" customFormat="1" x14ac:dyDescent="0.25">
      <c r="A39" s="4">
        <v>1337</v>
      </c>
      <c r="B39" s="46" t="s">
        <v>407</v>
      </c>
      <c r="C39" s="59" t="s">
        <v>43</v>
      </c>
      <c r="D39" s="50" t="s">
        <v>87</v>
      </c>
      <c r="E39" s="56" t="s">
        <v>331</v>
      </c>
      <c r="F39" s="61" t="s">
        <v>5</v>
      </c>
      <c r="G39" s="55">
        <v>1</v>
      </c>
      <c r="H39" s="55">
        <v>63170.614500000003</v>
      </c>
      <c r="I39" s="53">
        <f t="shared" si="0"/>
        <v>63170.614500000003</v>
      </c>
      <c r="J39" s="64">
        <f t="shared" si="1"/>
        <v>60173.951705086685</v>
      </c>
      <c r="K39" s="64">
        <f t="shared" si="2"/>
        <v>60173.951705086685</v>
      </c>
    </row>
    <row r="40" spans="1:11" s="55" customFormat="1" x14ac:dyDescent="0.25">
      <c r="A40" s="4">
        <v>1338</v>
      </c>
      <c r="B40" s="46" t="s">
        <v>408</v>
      </c>
      <c r="C40" s="59" t="s">
        <v>43</v>
      </c>
      <c r="D40" s="50" t="s">
        <v>87</v>
      </c>
      <c r="E40" s="56" t="s">
        <v>332</v>
      </c>
      <c r="F40" s="61" t="s">
        <v>5</v>
      </c>
      <c r="G40" s="55">
        <v>1</v>
      </c>
      <c r="H40" s="55">
        <v>110864.61750000001</v>
      </c>
      <c r="I40" s="53">
        <f t="shared" si="0"/>
        <v>110864.61750000001</v>
      </c>
      <c r="J40" s="64">
        <f t="shared" si="1"/>
        <v>105605.4653267289</v>
      </c>
      <c r="K40" s="64">
        <f t="shared" si="2"/>
        <v>105605.4653267289</v>
      </c>
    </row>
    <row r="41" spans="1:11" s="55" customFormat="1" x14ac:dyDescent="0.25">
      <c r="A41" s="4">
        <v>1339</v>
      </c>
      <c r="B41" s="46" t="s">
        <v>409</v>
      </c>
      <c r="C41" s="59" t="s">
        <v>43</v>
      </c>
      <c r="D41" s="50" t="s">
        <v>87</v>
      </c>
      <c r="E41" s="56" t="s">
        <v>333</v>
      </c>
      <c r="F41" s="61" t="s">
        <v>5</v>
      </c>
      <c r="G41" s="55">
        <v>1</v>
      </c>
      <c r="H41" s="55">
        <v>201048.75</v>
      </c>
      <c r="I41" s="53">
        <f t="shared" si="0"/>
        <v>201048.75</v>
      </c>
      <c r="J41" s="64">
        <f t="shared" si="1"/>
        <v>191511.47837683366</v>
      </c>
      <c r="K41" s="64">
        <f t="shared" si="2"/>
        <v>191511.47837683366</v>
      </c>
    </row>
    <row r="42" spans="1:11" s="55" customFormat="1" x14ac:dyDescent="0.25">
      <c r="A42" s="4">
        <v>1340</v>
      </c>
      <c r="B42" s="46" t="s">
        <v>410</v>
      </c>
      <c r="C42" s="59" t="s">
        <v>43</v>
      </c>
      <c r="D42" s="50" t="s">
        <v>87</v>
      </c>
      <c r="E42" s="56" t="s">
        <v>334</v>
      </c>
      <c r="F42" s="61" t="s">
        <v>5</v>
      </c>
      <c r="G42" s="55">
        <v>1</v>
      </c>
      <c r="H42" s="55">
        <v>118999.99650000001</v>
      </c>
      <c r="I42" s="53">
        <f t="shared" si="0"/>
        <v>118999.99650000001</v>
      </c>
      <c r="J42" s="64">
        <f t="shared" si="1"/>
        <v>113354.9214136026</v>
      </c>
      <c r="K42" s="64">
        <f t="shared" si="2"/>
        <v>113354.9214136026</v>
      </c>
    </row>
    <row r="43" spans="1:11" s="55" customFormat="1" x14ac:dyDescent="0.25">
      <c r="A43" s="4">
        <v>1341</v>
      </c>
      <c r="B43" s="46" t="s">
        <v>411</v>
      </c>
      <c r="C43" s="59" t="s">
        <v>43</v>
      </c>
      <c r="D43" s="50" t="s">
        <v>87</v>
      </c>
      <c r="E43" s="56" t="s">
        <v>335</v>
      </c>
      <c r="F43" s="61" t="s">
        <v>5</v>
      </c>
      <c r="G43" s="55">
        <v>1</v>
      </c>
      <c r="H43" s="55">
        <v>207375</v>
      </c>
      <c r="I43" s="53">
        <f t="shared" si="0"/>
        <v>207375</v>
      </c>
      <c r="J43" s="64">
        <f t="shared" si="1"/>
        <v>197537.62621451705</v>
      </c>
      <c r="K43" s="64">
        <f t="shared" si="2"/>
        <v>197537.62621451705</v>
      </c>
    </row>
    <row r="44" spans="1:11" s="55" customFormat="1" x14ac:dyDescent="0.25">
      <c r="A44" s="4">
        <v>1342</v>
      </c>
      <c r="B44" s="46" t="s">
        <v>412</v>
      </c>
      <c r="C44" s="59" t="s">
        <v>43</v>
      </c>
      <c r="D44" s="50" t="s">
        <v>87</v>
      </c>
      <c r="E44" s="56" t="s">
        <v>336</v>
      </c>
      <c r="F44" s="61" t="s">
        <v>5</v>
      </c>
      <c r="G44" s="55">
        <v>1</v>
      </c>
      <c r="H44" s="55">
        <v>218749.99650000004</v>
      </c>
      <c r="I44" s="53">
        <f t="shared" si="0"/>
        <v>218749.99650000004</v>
      </c>
      <c r="J44" s="64">
        <f t="shared" si="1"/>
        <v>208373.02009906652</v>
      </c>
      <c r="K44" s="64">
        <f t="shared" si="2"/>
        <v>208373.02009906652</v>
      </c>
    </row>
    <row r="45" spans="1:11" s="55" customFormat="1" x14ac:dyDescent="0.25">
      <c r="A45" s="4">
        <v>1343</v>
      </c>
      <c r="B45" s="46" t="s">
        <v>413</v>
      </c>
      <c r="C45" s="59" t="s">
        <v>43</v>
      </c>
      <c r="D45" s="50" t="s">
        <v>87</v>
      </c>
      <c r="E45" s="56" t="s">
        <v>337</v>
      </c>
      <c r="F45" s="61" t="s">
        <v>5</v>
      </c>
      <c r="G45" s="55">
        <v>1</v>
      </c>
      <c r="H45" s="55">
        <v>120750</v>
      </c>
      <c r="I45" s="53">
        <f t="shared" si="0"/>
        <v>120750</v>
      </c>
      <c r="J45" s="64">
        <f t="shared" si="1"/>
        <v>115021.90893503524</v>
      </c>
      <c r="K45" s="64">
        <f t="shared" si="2"/>
        <v>115021.90893503524</v>
      </c>
    </row>
    <row r="46" spans="1:11" s="55" customFormat="1" x14ac:dyDescent="0.25">
      <c r="A46" s="4">
        <v>1344</v>
      </c>
      <c r="B46" s="46" t="s">
        <v>415</v>
      </c>
      <c r="C46" s="59" t="s">
        <v>43</v>
      </c>
      <c r="D46" s="50" t="s">
        <v>87</v>
      </c>
      <c r="E46" s="56" t="s">
        <v>339</v>
      </c>
      <c r="F46" s="61" t="s">
        <v>5</v>
      </c>
      <c r="G46" s="55">
        <v>1</v>
      </c>
      <c r="H46" s="55">
        <v>174950.06550000003</v>
      </c>
      <c r="I46" s="53">
        <f t="shared" si="0"/>
        <v>174950.06550000003</v>
      </c>
      <c r="J46" s="64">
        <f t="shared" si="1"/>
        <v>166650.85301962279</v>
      </c>
      <c r="K46" s="64">
        <f t="shared" si="2"/>
        <v>166650.85301962279</v>
      </c>
    </row>
    <row r="47" spans="1:11" s="55" customFormat="1" x14ac:dyDescent="0.25">
      <c r="A47" s="4">
        <v>1345</v>
      </c>
      <c r="B47" s="46" t="s">
        <v>416</v>
      </c>
      <c r="C47" s="59" t="s">
        <v>43</v>
      </c>
      <c r="D47" s="50" t="s">
        <v>87</v>
      </c>
      <c r="E47" s="56" t="s">
        <v>340</v>
      </c>
      <c r="F47" s="61" t="s">
        <v>5</v>
      </c>
      <c r="G47" s="55">
        <v>1</v>
      </c>
      <c r="H47" s="55">
        <v>138166.74900000001</v>
      </c>
      <c r="I47" s="53">
        <f t="shared" ref="I47:I110" si="3">H47*G47</f>
        <v>138166.74900000001</v>
      </c>
      <c r="J47" s="64">
        <f t="shared" si="1"/>
        <v>131612.44903791198</v>
      </c>
      <c r="K47" s="64">
        <f t="shared" ref="K47:K110" si="4">J47*G47</f>
        <v>131612.44903791198</v>
      </c>
    </row>
    <row r="48" spans="1:11" s="55" customFormat="1" x14ac:dyDescent="0.25">
      <c r="A48" s="4">
        <v>1346</v>
      </c>
      <c r="B48" s="46" t="s">
        <v>419</v>
      </c>
      <c r="C48" s="59" t="s">
        <v>43</v>
      </c>
      <c r="D48" s="50" t="s">
        <v>87</v>
      </c>
      <c r="E48" s="56" t="s">
        <v>343</v>
      </c>
      <c r="F48" s="61" t="s">
        <v>5</v>
      </c>
      <c r="G48" s="55">
        <v>1</v>
      </c>
      <c r="H48" s="55">
        <v>309876.2415</v>
      </c>
      <c r="I48" s="53">
        <f t="shared" si="3"/>
        <v>309876.2415</v>
      </c>
      <c r="J48" s="64">
        <f t="shared" si="1"/>
        <v>295176.45408649265</v>
      </c>
      <c r="K48" s="64">
        <f t="shared" si="4"/>
        <v>295176.45408649265</v>
      </c>
    </row>
    <row r="49" spans="1:11" s="55" customFormat="1" x14ac:dyDescent="0.25">
      <c r="A49" s="4">
        <v>1347</v>
      </c>
      <c r="B49" s="46" t="s">
        <v>420</v>
      </c>
      <c r="C49" s="59" t="s">
        <v>43</v>
      </c>
      <c r="D49" s="50" t="s">
        <v>87</v>
      </c>
      <c r="E49" s="56" t="s">
        <v>344</v>
      </c>
      <c r="F49" s="61" t="s">
        <v>5</v>
      </c>
      <c r="G49" s="55">
        <v>1</v>
      </c>
      <c r="H49" s="55">
        <v>5512.5</v>
      </c>
      <c r="I49" s="53">
        <f t="shared" si="3"/>
        <v>5512.5</v>
      </c>
      <c r="J49" s="64">
        <f t="shared" si="1"/>
        <v>5251.0001905124782</v>
      </c>
      <c r="K49" s="64">
        <f t="shared" si="4"/>
        <v>5251.0001905124782</v>
      </c>
    </row>
    <row r="50" spans="1:11" s="55" customFormat="1" x14ac:dyDescent="0.25">
      <c r="A50" s="4">
        <v>1348</v>
      </c>
      <c r="B50" s="46" t="s">
        <v>421</v>
      </c>
      <c r="C50" s="59" t="s">
        <v>43</v>
      </c>
      <c r="D50" s="50" t="s">
        <v>87</v>
      </c>
      <c r="E50" s="56" t="s">
        <v>345</v>
      </c>
      <c r="F50" s="61" t="s">
        <v>5</v>
      </c>
      <c r="G50" s="55">
        <v>1</v>
      </c>
      <c r="H50" s="55">
        <v>9940.0035000000007</v>
      </c>
      <c r="I50" s="53">
        <f t="shared" si="3"/>
        <v>9940.0035000000007</v>
      </c>
      <c r="J50" s="64">
        <f t="shared" si="1"/>
        <v>9468.4735187654787</v>
      </c>
      <c r="K50" s="64">
        <f t="shared" si="4"/>
        <v>9468.4735187654787</v>
      </c>
    </row>
    <row r="51" spans="1:11" s="55" customFormat="1" x14ac:dyDescent="0.25">
      <c r="A51" s="4">
        <v>1349</v>
      </c>
      <c r="B51" s="46" t="s">
        <v>394</v>
      </c>
      <c r="C51" s="59" t="s">
        <v>43</v>
      </c>
      <c r="D51" s="50" t="s">
        <v>87</v>
      </c>
      <c r="E51" s="56" t="s">
        <v>318</v>
      </c>
      <c r="F51" s="61" t="s">
        <v>5</v>
      </c>
      <c r="G51" s="55">
        <v>3</v>
      </c>
      <c r="H51" s="55">
        <v>93661.858500000002</v>
      </c>
      <c r="I51" s="53">
        <f t="shared" si="3"/>
        <v>280985.57550000004</v>
      </c>
      <c r="J51" s="64">
        <f t="shared" si="1"/>
        <v>89218.764050295285</v>
      </c>
      <c r="K51" s="64">
        <f t="shared" si="4"/>
        <v>267656.29215088586</v>
      </c>
    </row>
    <row r="52" spans="1:11" s="55" customFormat="1" x14ac:dyDescent="0.25">
      <c r="A52" s="4">
        <v>1350</v>
      </c>
      <c r="B52" s="46" t="s">
        <v>422</v>
      </c>
      <c r="C52" s="59" t="s">
        <v>43</v>
      </c>
      <c r="D52" s="50" t="s">
        <v>87</v>
      </c>
      <c r="E52" s="56" t="s">
        <v>346</v>
      </c>
      <c r="F52" s="61" t="s">
        <v>5</v>
      </c>
      <c r="G52" s="55">
        <v>2</v>
      </c>
      <c r="H52" s="55">
        <v>68565.393750000003</v>
      </c>
      <c r="I52" s="53">
        <f t="shared" si="3"/>
        <v>137130.78750000001</v>
      </c>
      <c r="J52" s="64">
        <f t="shared" si="1"/>
        <v>65312.815536292626</v>
      </c>
      <c r="K52" s="64">
        <f t="shared" si="4"/>
        <v>130625.63107258525</v>
      </c>
    </row>
    <row r="53" spans="1:11" s="55" customFormat="1" x14ac:dyDescent="0.25">
      <c r="A53" s="4">
        <v>1351</v>
      </c>
      <c r="B53" s="46" t="s">
        <v>406</v>
      </c>
      <c r="C53" s="59" t="s">
        <v>43</v>
      </c>
      <c r="D53" s="50" t="s">
        <v>87</v>
      </c>
      <c r="E53" s="56" t="s">
        <v>330</v>
      </c>
      <c r="F53" s="61" t="s">
        <v>5</v>
      </c>
      <c r="G53" s="55">
        <v>3</v>
      </c>
      <c r="H53" s="55">
        <v>62370</v>
      </c>
      <c r="I53" s="53">
        <f t="shared" si="3"/>
        <v>187110</v>
      </c>
      <c r="J53" s="64">
        <f t="shared" si="1"/>
        <v>59411.316441226896</v>
      </c>
      <c r="K53" s="64">
        <f t="shared" si="4"/>
        <v>178233.94932368069</v>
      </c>
    </row>
    <row r="54" spans="1:11" s="55" customFormat="1" x14ac:dyDescent="0.25">
      <c r="A54" s="4">
        <v>1352</v>
      </c>
      <c r="B54" s="46" t="s">
        <v>424</v>
      </c>
      <c r="C54" s="59" t="s">
        <v>43</v>
      </c>
      <c r="D54" s="50" t="s">
        <v>87</v>
      </c>
      <c r="E54" s="56" t="s">
        <v>348</v>
      </c>
      <c r="F54" s="61" t="s">
        <v>5</v>
      </c>
      <c r="G54" s="55">
        <v>2</v>
      </c>
      <c r="H54" s="55">
        <v>164176.11000000002</v>
      </c>
      <c r="I54" s="53">
        <f t="shared" si="3"/>
        <v>328352.22000000003</v>
      </c>
      <c r="J54" s="64">
        <f t="shared" si="1"/>
        <v>156387.98818822633</v>
      </c>
      <c r="K54" s="64">
        <f t="shared" si="4"/>
        <v>312775.97637645266</v>
      </c>
    </row>
    <row r="55" spans="1:11" s="55" customFormat="1" x14ac:dyDescent="0.25">
      <c r="A55" s="4">
        <v>1353</v>
      </c>
      <c r="B55" s="46" t="s">
        <v>425</v>
      </c>
      <c r="C55" s="59" t="s">
        <v>43</v>
      </c>
      <c r="D55" s="50" t="s">
        <v>87</v>
      </c>
      <c r="E55" s="56" t="s">
        <v>349</v>
      </c>
      <c r="F55" s="61" t="s">
        <v>5</v>
      </c>
      <c r="G55" s="55">
        <v>2</v>
      </c>
      <c r="H55" s="55">
        <v>126000</v>
      </c>
      <c r="I55" s="53">
        <f t="shared" si="3"/>
        <v>252000</v>
      </c>
      <c r="J55" s="64">
        <f t="shared" si="1"/>
        <v>120022.86149742808</v>
      </c>
      <c r="K55" s="64">
        <f t="shared" si="4"/>
        <v>240045.72299485616</v>
      </c>
    </row>
    <row r="56" spans="1:11" s="55" customFormat="1" x14ac:dyDescent="0.25">
      <c r="A56" s="4">
        <v>1354</v>
      </c>
      <c r="B56" s="46" t="s">
        <v>426</v>
      </c>
      <c r="C56" s="59" t="s">
        <v>43</v>
      </c>
      <c r="D56" s="50" t="s">
        <v>87</v>
      </c>
      <c r="E56" s="56" t="s">
        <v>350</v>
      </c>
      <c r="F56" s="61" t="s">
        <v>5</v>
      </c>
      <c r="G56" s="55">
        <v>2</v>
      </c>
      <c r="H56" s="55">
        <v>127749.99825000002</v>
      </c>
      <c r="I56" s="53">
        <f t="shared" si="3"/>
        <v>255499.99650000004</v>
      </c>
      <c r="J56" s="64">
        <f t="shared" si="1"/>
        <v>121689.84401790818</v>
      </c>
      <c r="K56" s="64">
        <f t="shared" si="4"/>
        <v>243379.68803581636</v>
      </c>
    </row>
    <row r="57" spans="1:11" s="55" customFormat="1" x14ac:dyDescent="0.25">
      <c r="A57" s="4">
        <v>1355</v>
      </c>
      <c r="B57" s="46" t="s">
        <v>427</v>
      </c>
      <c r="C57" s="59" t="s">
        <v>43</v>
      </c>
      <c r="D57" s="50" t="s">
        <v>87</v>
      </c>
      <c r="E57" s="56" t="s">
        <v>351</v>
      </c>
      <c r="F57" s="61" t="s">
        <v>5</v>
      </c>
      <c r="G57" s="55">
        <v>2</v>
      </c>
      <c r="H57" s="55">
        <v>173600.00700000001</v>
      </c>
      <c r="I57" s="53">
        <f t="shared" si="3"/>
        <v>347200.01400000002</v>
      </c>
      <c r="J57" s="64">
        <f t="shared" si="1"/>
        <v>165364.83806439323</v>
      </c>
      <c r="K57" s="64">
        <f t="shared" si="4"/>
        <v>330729.67612878646</v>
      </c>
    </row>
    <row r="58" spans="1:11" s="55" customFormat="1" x14ac:dyDescent="0.25">
      <c r="A58" s="4">
        <v>1356</v>
      </c>
      <c r="B58" s="46" t="s">
        <v>428</v>
      </c>
      <c r="C58" s="59" t="s">
        <v>43</v>
      </c>
      <c r="D58" s="50" t="s">
        <v>87</v>
      </c>
      <c r="E58" s="56" t="s">
        <v>352</v>
      </c>
      <c r="F58" s="61" t="s">
        <v>5</v>
      </c>
      <c r="G58" s="55">
        <v>2</v>
      </c>
      <c r="H58" s="55">
        <v>164281.07325000002</v>
      </c>
      <c r="I58" s="53">
        <f t="shared" si="3"/>
        <v>328562.14650000003</v>
      </c>
      <c r="J58" s="64">
        <f t="shared" si="1"/>
        <v>156487.97223280626</v>
      </c>
      <c r="K58" s="64">
        <f t="shared" si="4"/>
        <v>312975.94446561253</v>
      </c>
    </row>
    <row r="59" spans="1:11" s="55" customFormat="1" x14ac:dyDescent="0.25">
      <c r="A59" s="4">
        <v>1357</v>
      </c>
      <c r="B59" s="46" t="s">
        <v>429</v>
      </c>
      <c r="C59" s="59" t="s">
        <v>43</v>
      </c>
      <c r="D59" s="50" t="s">
        <v>87</v>
      </c>
      <c r="E59" s="56" t="s">
        <v>353</v>
      </c>
      <c r="F59" s="61" t="s">
        <v>5</v>
      </c>
      <c r="G59" s="55">
        <v>2</v>
      </c>
      <c r="H59" s="55">
        <v>138166.74900000001</v>
      </c>
      <c r="I59" s="53">
        <f t="shared" si="3"/>
        <v>276333.49800000002</v>
      </c>
      <c r="J59" s="64">
        <f t="shared" si="1"/>
        <v>131612.44903791198</v>
      </c>
      <c r="K59" s="64">
        <f t="shared" si="4"/>
        <v>263224.89807582396</v>
      </c>
    </row>
    <row r="60" spans="1:11" s="55" customFormat="1" x14ac:dyDescent="0.25">
      <c r="A60" s="4">
        <v>1358</v>
      </c>
      <c r="B60" s="46" t="s">
        <v>417</v>
      </c>
      <c r="C60" s="59" t="s">
        <v>43</v>
      </c>
      <c r="D60" s="50" t="s">
        <v>87</v>
      </c>
      <c r="E60" s="56" t="s">
        <v>341</v>
      </c>
      <c r="F60" s="61" t="s">
        <v>5</v>
      </c>
      <c r="G60" s="55">
        <v>3</v>
      </c>
      <c r="H60" s="55">
        <v>137390.967</v>
      </c>
      <c r="I60" s="53">
        <f t="shared" si="3"/>
        <v>412172.90100000001</v>
      </c>
      <c r="J60" s="64">
        <f t="shared" si="1"/>
        <v>130873.46827967232</v>
      </c>
      <c r="K60" s="64">
        <f t="shared" si="4"/>
        <v>392620.40483901696</v>
      </c>
    </row>
    <row r="61" spans="1:11" s="55" customFormat="1" x14ac:dyDescent="0.25">
      <c r="A61" s="4">
        <v>1359</v>
      </c>
      <c r="B61" s="46" t="s">
        <v>430</v>
      </c>
      <c r="C61" s="59" t="s">
        <v>43</v>
      </c>
      <c r="D61" s="50" t="s">
        <v>87</v>
      </c>
      <c r="E61" s="56" t="s">
        <v>354</v>
      </c>
      <c r="F61" s="61" t="s">
        <v>5</v>
      </c>
      <c r="G61" s="55">
        <v>2</v>
      </c>
      <c r="H61" s="55">
        <v>133403.58675000002</v>
      </c>
      <c r="I61" s="53">
        <f t="shared" si="3"/>
        <v>266807.17350000003</v>
      </c>
      <c r="J61" s="64">
        <f t="shared" si="1"/>
        <v>127075.2398075824</v>
      </c>
      <c r="K61" s="64">
        <f t="shared" si="4"/>
        <v>254150.4796151648</v>
      </c>
    </row>
    <row r="62" spans="1:11" s="55" customFormat="1" x14ac:dyDescent="0.25">
      <c r="A62" s="4">
        <v>1360</v>
      </c>
      <c r="B62" s="46" t="s">
        <v>418</v>
      </c>
      <c r="C62" s="59" t="s">
        <v>43</v>
      </c>
      <c r="D62" s="50" t="s">
        <v>87</v>
      </c>
      <c r="E62" s="56" t="s">
        <v>342</v>
      </c>
      <c r="F62" s="61" t="s">
        <v>5</v>
      </c>
      <c r="G62" s="55">
        <v>3</v>
      </c>
      <c r="H62" s="55">
        <v>133094.7555</v>
      </c>
      <c r="I62" s="53">
        <f t="shared" si="3"/>
        <v>399284.26650000003</v>
      </c>
      <c r="J62" s="64">
        <f t="shared" si="1"/>
        <v>126781.05877309963</v>
      </c>
      <c r="K62" s="64">
        <f t="shared" si="4"/>
        <v>380343.17631929892</v>
      </c>
    </row>
    <row r="63" spans="1:11" s="55" customFormat="1" x14ac:dyDescent="0.25">
      <c r="A63" s="4">
        <v>1361</v>
      </c>
      <c r="B63" s="46" t="s">
        <v>431</v>
      </c>
      <c r="C63" s="59" t="s">
        <v>43</v>
      </c>
      <c r="D63" s="50" t="s">
        <v>87</v>
      </c>
      <c r="E63" s="56" t="s">
        <v>355</v>
      </c>
      <c r="F63" s="61" t="s">
        <v>5</v>
      </c>
      <c r="G63" s="55">
        <v>2</v>
      </c>
      <c r="H63" s="55">
        <v>440125.00349999999</v>
      </c>
      <c r="I63" s="53">
        <f t="shared" si="3"/>
        <v>880250.00699999998</v>
      </c>
      <c r="J63" s="64">
        <f t="shared" si="1"/>
        <v>419246.52648123447</v>
      </c>
      <c r="K63" s="64">
        <f t="shared" si="4"/>
        <v>838493.05296246894</v>
      </c>
    </row>
    <row r="64" spans="1:11" s="55" customFormat="1" x14ac:dyDescent="0.25">
      <c r="A64" s="4">
        <v>1362</v>
      </c>
      <c r="B64" s="46" t="s">
        <v>432</v>
      </c>
      <c r="C64" s="59" t="s">
        <v>43</v>
      </c>
      <c r="D64" s="50" t="s">
        <v>87</v>
      </c>
      <c r="E64" s="56" t="s">
        <v>356</v>
      </c>
      <c r="F64" s="61" t="s">
        <v>5</v>
      </c>
      <c r="G64" s="55">
        <v>2</v>
      </c>
      <c r="H64" s="55">
        <v>42599.8125</v>
      </c>
      <c r="I64" s="53">
        <f t="shared" si="3"/>
        <v>85199.625</v>
      </c>
      <c r="J64" s="64">
        <f t="shared" ref="J64:J99" si="5">H64/1.0498</f>
        <v>40578.979329396076</v>
      </c>
      <c r="K64" s="64">
        <f t="shared" si="4"/>
        <v>81157.958658792151</v>
      </c>
    </row>
    <row r="65" spans="1:11" s="55" customFormat="1" x14ac:dyDescent="0.25">
      <c r="A65" s="4">
        <v>1363</v>
      </c>
      <c r="B65" s="46" t="s">
        <v>433</v>
      </c>
      <c r="C65" s="59" t="s">
        <v>43</v>
      </c>
      <c r="D65" s="50" t="s">
        <v>87</v>
      </c>
      <c r="E65" s="56" t="s">
        <v>357</v>
      </c>
      <c r="F65" s="61" t="s">
        <v>5</v>
      </c>
      <c r="G65" s="55">
        <v>3</v>
      </c>
      <c r="H65" s="55">
        <v>42780.111499999992</v>
      </c>
      <c r="I65" s="53">
        <f t="shared" si="3"/>
        <v>128340.33449999997</v>
      </c>
      <c r="J65" s="64">
        <f t="shared" si="5"/>
        <v>40750.725376262133</v>
      </c>
      <c r="K65" s="64">
        <f t="shared" si="4"/>
        <v>122252.17612878641</v>
      </c>
    </row>
    <row r="66" spans="1:11" s="55" customFormat="1" x14ac:dyDescent="0.25">
      <c r="A66" s="4">
        <v>1364</v>
      </c>
      <c r="B66" s="46" t="s">
        <v>434</v>
      </c>
      <c r="C66" s="59" t="s">
        <v>43</v>
      </c>
      <c r="D66" s="50" t="s">
        <v>87</v>
      </c>
      <c r="E66" s="56" t="s">
        <v>358</v>
      </c>
      <c r="F66" s="61" t="s">
        <v>5</v>
      </c>
      <c r="G66" s="55">
        <v>3</v>
      </c>
      <c r="H66" s="55">
        <v>48300</v>
      </c>
      <c r="I66" s="53">
        <f t="shared" si="3"/>
        <v>144900</v>
      </c>
      <c r="J66" s="64">
        <f t="shared" si="5"/>
        <v>46008.763574014098</v>
      </c>
      <c r="K66" s="64">
        <f t="shared" si="4"/>
        <v>138026.29072204229</v>
      </c>
    </row>
    <row r="67" spans="1:11" s="55" customFormat="1" x14ac:dyDescent="0.25">
      <c r="A67" s="4">
        <v>1365</v>
      </c>
      <c r="B67" s="46" t="s">
        <v>435</v>
      </c>
      <c r="C67" s="59" t="s">
        <v>43</v>
      </c>
      <c r="D67" s="50" t="s">
        <v>87</v>
      </c>
      <c r="E67" s="56" t="s">
        <v>359</v>
      </c>
      <c r="F67" s="61" t="s">
        <v>5</v>
      </c>
      <c r="G67" s="55">
        <v>3</v>
      </c>
      <c r="H67" s="55">
        <v>48300</v>
      </c>
      <c r="I67" s="53">
        <f t="shared" si="3"/>
        <v>144900</v>
      </c>
      <c r="J67" s="64">
        <f t="shared" si="5"/>
        <v>46008.763574014098</v>
      </c>
      <c r="K67" s="64">
        <f t="shared" si="4"/>
        <v>138026.29072204229</v>
      </c>
    </row>
    <row r="68" spans="1:11" s="55" customFormat="1" x14ac:dyDescent="0.25">
      <c r="A68" s="4">
        <v>1366</v>
      </c>
      <c r="B68" s="46" t="s">
        <v>436</v>
      </c>
      <c r="C68" s="59" t="s">
        <v>43</v>
      </c>
      <c r="D68" s="50" t="s">
        <v>87</v>
      </c>
      <c r="E68" s="56" t="s">
        <v>360</v>
      </c>
      <c r="F68" s="61" t="s">
        <v>5</v>
      </c>
      <c r="G68" s="55">
        <v>3</v>
      </c>
      <c r="H68" s="55">
        <v>86268</v>
      </c>
      <c r="I68" s="53">
        <f t="shared" si="3"/>
        <v>258804</v>
      </c>
      <c r="J68" s="64">
        <f t="shared" si="5"/>
        <v>82175.652505239093</v>
      </c>
      <c r="K68" s="64">
        <f t="shared" si="4"/>
        <v>246526.95751571728</v>
      </c>
    </row>
    <row r="69" spans="1:11" s="55" customFormat="1" x14ac:dyDescent="0.25">
      <c r="A69" s="4">
        <v>1367</v>
      </c>
      <c r="B69" s="46" t="s">
        <v>437</v>
      </c>
      <c r="C69" s="59" t="s">
        <v>43</v>
      </c>
      <c r="D69" s="50" t="s">
        <v>87</v>
      </c>
      <c r="E69" s="56" t="s">
        <v>361</v>
      </c>
      <c r="F69" s="61" t="s">
        <v>5</v>
      </c>
      <c r="G69" s="55">
        <v>9</v>
      </c>
      <c r="H69" s="55">
        <v>175122.927</v>
      </c>
      <c r="I69" s="53">
        <f t="shared" si="3"/>
        <v>1576106.3429999999</v>
      </c>
      <c r="J69" s="64">
        <f t="shared" si="5"/>
        <v>166815.51438369212</v>
      </c>
      <c r="K69" s="64">
        <f t="shared" si="4"/>
        <v>1501339.629453229</v>
      </c>
    </row>
    <row r="70" spans="1:11" s="55" customFormat="1" x14ac:dyDescent="0.25">
      <c r="A70" s="4">
        <v>1368</v>
      </c>
      <c r="B70" s="46" t="s">
        <v>438</v>
      </c>
      <c r="C70" s="59" t="s">
        <v>43</v>
      </c>
      <c r="D70" s="50" t="s">
        <v>87</v>
      </c>
      <c r="E70" s="56" t="s">
        <v>362</v>
      </c>
      <c r="F70" s="61" t="s">
        <v>5</v>
      </c>
      <c r="G70" s="55">
        <v>3</v>
      </c>
      <c r="H70" s="55">
        <v>107261.8855</v>
      </c>
      <c r="I70" s="53">
        <f t="shared" si="3"/>
        <v>321785.65650000004</v>
      </c>
      <c r="J70" s="64">
        <f t="shared" si="5"/>
        <v>102173.63831205944</v>
      </c>
      <c r="K70" s="64">
        <f t="shared" si="4"/>
        <v>306520.91493617831</v>
      </c>
    </row>
    <row r="71" spans="1:11" s="55" customFormat="1" x14ac:dyDescent="0.25">
      <c r="A71" s="4">
        <v>1369</v>
      </c>
      <c r="B71" s="46" t="s">
        <v>439</v>
      </c>
      <c r="C71" s="59" t="s">
        <v>43</v>
      </c>
      <c r="D71" s="50" t="s">
        <v>87</v>
      </c>
      <c r="E71" s="56" t="s">
        <v>363</v>
      </c>
      <c r="F71" s="61" t="s">
        <v>5</v>
      </c>
      <c r="G71" s="55">
        <v>3</v>
      </c>
      <c r="H71" s="55">
        <v>128907.57949999999</v>
      </c>
      <c r="I71" s="53">
        <f t="shared" si="3"/>
        <v>386722.73849999998</v>
      </c>
      <c r="J71" s="64">
        <f t="shared" si="5"/>
        <v>122792.5123833111</v>
      </c>
      <c r="K71" s="64">
        <f t="shared" si="4"/>
        <v>368377.53714993328</v>
      </c>
    </row>
    <row r="72" spans="1:11" s="55" customFormat="1" x14ac:dyDescent="0.25">
      <c r="A72" s="4">
        <v>1370</v>
      </c>
      <c r="B72" s="46" t="s">
        <v>440</v>
      </c>
      <c r="C72" s="59" t="s">
        <v>43</v>
      </c>
      <c r="D72" s="50" t="s">
        <v>87</v>
      </c>
      <c r="E72" s="56" t="s">
        <v>364</v>
      </c>
      <c r="F72" s="61" t="s">
        <v>5</v>
      </c>
      <c r="G72" s="55">
        <v>3</v>
      </c>
      <c r="H72" s="55">
        <v>134599.5385</v>
      </c>
      <c r="I72" s="53">
        <f t="shared" si="3"/>
        <v>403798.61549999996</v>
      </c>
      <c r="J72" s="64">
        <f t="shared" si="5"/>
        <v>128214.45846827966</v>
      </c>
      <c r="K72" s="64">
        <f t="shared" si="4"/>
        <v>384643.37540483894</v>
      </c>
    </row>
    <row r="73" spans="1:11" s="55" customFormat="1" x14ac:dyDescent="0.25">
      <c r="A73" s="4">
        <v>1371</v>
      </c>
      <c r="B73" s="46" t="s">
        <v>441</v>
      </c>
      <c r="C73" s="59" t="s">
        <v>43</v>
      </c>
      <c r="D73" s="50" t="s">
        <v>87</v>
      </c>
      <c r="E73" s="56" t="s">
        <v>365</v>
      </c>
      <c r="F73" s="61" t="s">
        <v>5</v>
      </c>
      <c r="G73" s="55">
        <v>3</v>
      </c>
      <c r="H73" s="55">
        <v>462000</v>
      </c>
      <c r="I73" s="53">
        <f t="shared" si="3"/>
        <v>1386000</v>
      </c>
      <c r="J73" s="64">
        <f t="shared" si="5"/>
        <v>440083.82549056958</v>
      </c>
      <c r="K73" s="64">
        <f t="shared" si="4"/>
        <v>1320251.4764717086</v>
      </c>
    </row>
    <row r="74" spans="1:11" s="55" customFormat="1" x14ac:dyDescent="0.25">
      <c r="A74" s="4">
        <v>1372</v>
      </c>
      <c r="B74" s="46" t="s">
        <v>442</v>
      </c>
      <c r="C74" s="59" t="s">
        <v>43</v>
      </c>
      <c r="D74" s="50" t="s">
        <v>87</v>
      </c>
      <c r="E74" s="56" t="s">
        <v>366</v>
      </c>
      <c r="F74" s="61" t="s">
        <v>5</v>
      </c>
      <c r="G74" s="55">
        <v>9</v>
      </c>
      <c r="H74" s="55">
        <v>76267.716</v>
      </c>
      <c r="I74" s="53">
        <f t="shared" si="3"/>
        <v>686409.44400000002</v>
      </c>
      <c r="J74" s="64">
        <f t="shared" si="5"/>
        <v>72649.758049152209</v>
      </c>
      <c r="K74" s="64">
        <f t="shared" si="4"/>
        <v>653847.82244236988</v>
      </c>
    </row>
    <row r="75" spans="1:11" s="55" customFormat="1" x14ac:dyDescent="0.25">
      <c r="A75" s="4">
        <v>1373</v>
      </c>
      <c r="B75" s="46" t="s">
        <v>443</v>
      </c>
      <c r="C75" s="59" t="s">
        <v>43</v>
      </c>
      <c r="D75" s="50" t="s">
        <v>87</v>
      </c>
      <c r="E75" s="56" t="s">
        <v>367</v>
      </c>
      <c r="F75" s="61" t="s">
        <v>5</v>
      </c>
      <c r="G75" s="55">
        <v>4</v>
      </c>
      <c r="H75" s="55">
        <v>66575.525625000009</v>
      </c>
      <c r="I75" s="53">
        <f t="shared" si="3"/>
        <v>266302.10250000004</v>
      </c>
      <c r="J75" s="64">
        <f t="shared" si="5"/>
        <v>63417.341993713097</v>
      </c>
      <c r="K75" s="64">
        <f t="shared" si="4"/>
        <v>253669.36797485239</v>
      </c>
    </row>
    <row r="76" spans="1:11" s="55" customFormat="1" x14ac:dyDescent="0.25">
      <c r="A76" s="4">
        <v>1374</v>
      </c>
      <c r="B76" s="46" t="s">
        <v>444</v>
      </c>
      <c r="C76" s="59" t="s">
        <v>43</v>
      </c>
      <c r="D76" s="50" t="s">
        <v>87</v>
      </c>
      <c r="E76" s="56" t="s">
        <v>368</v>
      </c>
      <c r="F76" s="61" t="s">
        <v>5</v>
      </c>
      <c r="G76" s="55">
        <v>4</v>
      </c>
      <c r="H76" s="55">
        <v>84831.250874999998</v>
      </c>
      <c r="I76" s="53">
        <f t="shared" si="3"/>
        <v>339325.00349999999</v>
      </c>
      <c r="J76" s="64">
        <f t="shared" si="5"/>
        <v>80807.059320823013</v>
      </c>
      <c r="K76" s="64">
        <f t="shared" si="4"/>
        <v>323228.23728329205</v>
      </c>
    </row>
    <row r="77" spans="1:11" s="55" customFormat="1" x14ac:dyDescent="0.25">
      <c r="A77" s="4">
        <v>1375</v>
      </c>
      <c r="B77" s="46" t="s">
        <v>445</v>
      </c>
      <c r="C77" s="59" t="s">
        <v>43</v>
      </c>
      <c r="D77" s="50" t="s">
        <v>87</v>
      </c>
      <c r="E77" s="56" t="s">
        <v>369</v>
      </c>
      <c r="F77" s="61" t="s">
        <v>5</v>
      </c>
      <c r="G77" s="55">
        <v>4</v>
      </c>
      <c r="H77" s="55">
        <v>165332.1495</v>
      </c>
      <c r="I77" s="53">
        <f t="shared" si="3"/>
        <v>661328.598</v>
      </c>
      <c r="J77" s="64">
        <f t="shared" si="5"/>
        <v>157489.18794056011</v>
      </c>
      <c r="K77" s="64">
        <f t="shared" si="4"/>
        <v>629956.75176224043</v>
      </c>
    </row>
    <row r="78" spans="1:11" s="55" customFormat="1" x14ac:dyDescent="0.25">
      <c r="A78" s="4">
        <v>1376</v>
      </c>
      <c r="B78" s="46" t="s">
        <v>414</v>
      </c>
      <c r="C78" s="59" t="s">
        <v>43</v>
      </c>
      <c r="D78" s="50" t="s">
        <v>87</v>
      </c>
      <c r="E78" s="56" t="s">
        <v>338</v>
      </c>
      <c r="F78" s="61" t="s">
        <v>5</v>
      </c>
      <c r="G78" s="55">
        <v>5</v>
      </c>
      <c r="H78" s="55">
        <v>140568.75</v>
      </c>
      <c r="I78" s="53">
        <f t="shared" si="3"/>
        <v>702843.75</v>
      </c>
      <c r="J78" s="64">
        <f t="shared" si="5"/>
        <v>133900.50485806819</v>
      </c>
      <c r="K78" s="64">
        <f t="shared" si="4"/>
        <v>669502.52429034095</v>
      </c>
    </row>
    <row r="79" spans="1:11" s="55" customFormat="1" x14ac:dyDescent="0.25">
      <c r="A79" s="4">
        <v>1377</v>
      </c>
      <c r="B79" s="46" t="s">
        <v>396</v>
      </c>
      <c r="C79" s="59" t="s">
        <v>43</v>
      </c>
      <c r="D79" s="50" t="s">
        <v>87</v>
      </c>
      <c r="E79" s="56" t="s">
        <v>320</v>
      </c>
      <c r="F79" s="61" t="s">
        <v>5</v>
      </c>
      <c r="G79" s="55">
        <v>6</v>
      </c>
      <c r="H79" s="55">
        <v>47095.274099999995</v>
      </c>
      <c r="I79" s="53">
        <f t="shared" si="3"/>
        <v>282571.6446</v>
      </c>
      <c r="J79" s="64">
        <f t="shared" si="5"/>
        <v>44861.186987997709</v>
      </c>
      <c r="K79" s="64">
        <f t="shared" si="4"/>
        <v>269167.12192798627</v>
      </c>
    </row>
    <row r="80" spans="1:11" s="55" customFormat="1" x14ac:dyDescent="0.25">
      <c r="A80" s="4">
        <v>1378</v>
      </c>
      <c r="B80" s="46" t="s">
        <v>448</v>
      </c>
      <c r="C80" s="59" t="s">
        <v>43</v>
      </c>
      <c r="D80" s="50" t="s">
        <v>87</v>
      </c>
      <c r="E80" s="56" t="s">
        <v>372</v>
      </c>
      <c r="F80" s="61" t="s">
        <v>5</v>
      </c>
      <c r="G80" s="55">
        <v>5</v>
      </c>
      <c r="H80" s="55">
        <v>81602.501400000008</v>
      </c>
      <c r="I80" s="53">
        <f t="shared" si="3"/>
        <v>408012.50700000004</v>
      </c>
      <c r="J80" s="64">
        <f t="shared" si="5"/>
        <v>77731.473995046676</v>
      </c>
      <c r="K80" s="64">
        <f t="shared" si="4"/>
        <v>388657.36997523339</v>
      </c>
    </row>
    <row r="81" spans="1:11" s="55" customFormat="1" x14ac:dyDescent="0.25">
      <c r="A81" s="4">
        <v>1379</v>
      </c>
      <c r="B81" s="46" t="s">
        <v>449</v>
      </c>
      <c r="C81" s="59" t="s">
        <v>43</v>
      </c>
      <c r="D81" s="50" t="s">
        <v>87</v>
      </c>
      <c r="E81" s="56" t="s">
        <v>373</v>
      </c>
      <c r="F81" s="61" t="s">
        <v>5</v>
      </c>
      <c r="G81" s="55">
        <v>5</v>
      </c>
      <c r="H81" s="55">
        <v>62343.75</v>
      </c>
      <c r="I81" s="53">
        <f t="shared" si="3"/>
        <v>311718.75</v>
      </c>
      <c r="J81" s="64">
        <f t="shared" si="5"/>
        <v>59386.311678414932</v>
      </c>
      <c r="K81" s="64">
        <f t="shared" si="4"/>
        <v>296931.55839207466</v>
      </c>
    </row>
    <row r="82" spans="1:11" s="55" customFormat="1" x14ac:dyDescent="0.25">
      <c r="A82" s="4">
        <v>1380</v>
      </c>
      <c r="B82" s="46" t="s">
        <v>450</v>
      </c>
      <c r="C82" s="59" t="s">
        <v>43</v>
      </c>
      <c r="D82" s="50" t="s">
        <v>87</v>
      </c>
      <c r="E82" s="56" t="s">
        <v>374</v>
      </c>
      <c r="F82" s="61" t="s">
        <v>5</v>
      </c>
      <c r="G82" s="55">
        <v>5</v>
      </c>
      <c r="H82" s="55">
        <v>62343.75</v>
      </c>
      <c r="I82" s="53">
        <f t="shared" si="3"/>
        <v>311718.75</v>
      </c>
      <c r="J82" s="64">
        <f t="shared" si="5"/>
        <v>59386.311678414932</v>
      </c>
      <c r="K82" s="64">
        <f t="shared" si="4"/>
        <v>296931.55839207466</v>
      </c>
    </row>
    <row r="83" spans="1:11" s="55" customFormat="1" x14ac:dyDescent="0.25">
      <c r="A83" s="4">
        <v>1381</v>
      </c>
      <c r="B83" s="46" t="s">
        <v>451</v>
      </c>
      <c r="C83" s="59" t="s">
        <v>43</v>
      </c>
      <c r="D83" s="50" t="s">
        <v>87</v>
      </c>
      <c r="E83" s="56" t="s">
        <v>375</v>
      </c>
      <c r="F83" s="61" t="s">
        <v>5</v>
      </c>
      <c r="G83" s="55">
        <v>5</v>
      </c>
      <c r="H83" s="55">
        <v>162346.11749999999</v>
      </c>
      <c r="I83" s="53">
        <f t="shared" si="3"/>
        <v>811730.58749999991</v>
      </c>
      <c r="J83" s="64">
        <f t="shared" si="5"/>
        <v>154644.80615355304</v>
      </c>
      <c r="K83" s="64">
        <f t="shared" si="4"/>
        <v>773224.03076776525</v>
      </c>
    </row>
    <row r="84" spans="1:11" s="55" customFormat="1" x14ac:dyDescent="0.25">
      <c r="A84" s="4">
        <v>1382</v>
      </c>
      <c r="B84" s="46" t="s">
        <v>452</v>
      </c>
      <c r="C84" s="59" t="s">
        <v>43</v>
      </c>
      <c r="D84" s="50" t="s">
        <v>87</v>
      </c>
      <c r="E84" s="56" t="s">
        <v>376</v>
      </c>
      <c r="F84" s="61" t="s">
        <v>5</v>
      </c>
      <c r="G84" s="55">
        <v>20</v>
      </c>
      <c r="H84" s="55">
        <v>69216.234500000006</v>
      </c>
      <c r="I84" s="53">
        <f t="shared" si="3"/>
        <v>1384324.6900000002</v>
      </c>
      <c r="J84" s="64">
        <f t="shared" si="5"/>
        <v>65932.781958468287</v>
      </c>
      <c r="K84" s="64">
        <f t="shared" si="4"/>
        <v>1318655.6391693656</v>
      </c>
    </row>
    <row r="85" spans="1:11" s="55" customFormat="1" x14ac:dyDescent="0.25">
      <c r="A85" s="4">
        <v>1383</v>
      </c>
      <c r="B85" s="46" t="s">
        <v>453</v>
      </c>
      <c r="C85" s="59" t="s">
        <v>43</v>
      </c>
      <c r="D85" s="50" t="s">
        <v>87</v>
      </c>
      <c r="E85" s="56" t="s">
        <v>377</v>
      </c>
      <c r="F85" s="61" t="s">
        <v>5</v>
      </c>
      <c r="G85" s="55">
        <v>22</v>
      </c>
      <c r="H85" s="55">
        <v>41792.791250000002</v>
      </c>
      <c r="I85" s="53">
        <f t="shared" si="3"/>
        <v>919441.40750000009</v>
      </c>
      <c r="J85" s="64">
        <f t="shared" si="5"/>
        <v>39810.241236425987</v>
      </c>
      <c r="K85" s="64">
        <f t="shared" si="4"/>
        <v>875825.30720137176</v>
      </c>
    </row>
    <row r="86" spans="1:11" s="55" customFormat="1" x14ac:dyDescent="0.25">
      <c r="A86" s="4">
        <v>1384</v>
      </c>
      <c r="B86" s="46" t="s">
        <v>454</v>
      </c>
      <c r="C86" s="59" t="s">
        <v>43</v>
      </c>
      <c r="D86" s="50" t="s">
        <v>87</v>
      </c>
      <c r="E86" s="56" t="s">
        <v>378</v>
      </c>
      <c r="F86" s="61" t="s">
        <v>5</v>
      </c>
      <c r="G86" s="55">
        <v>6</v>
      </c>
      <c r="H86" s="55">
        <v>74375</v>
      </c>
      <c r="I86" s="53">
        <f t="shared" si="3"/>
        <v>446250</v>
      </c>
      <c r="J86" s="64">
        <f t="shared" si="5"/>
        <v>70846.827967231846</v>
      </c>
      <c r="K86" s="64">
        <f t="shared" si="4"/>
        <v>425080.96780339105</v>
      </c>
    </row>
    <row r="87" spans="1:11" s="55" customFormat="1" x14ac:dyDescent="0.25">
      <c r="A87" s="4">
        <v>1385</v>
      </c>
      <c r="B87" s="46" t="s">
        <v>423</v>
      </c>
      <c r="C87" s="59" t="s">
        <v>43</v>
      </c>
      <c r="D87" s="50" t="s">
        <v>87</v>
      </c>
      <c r="E87" s="56" t="s">
        <v>347</v>
      </c>
      <c r="F87" s="61" t="s">
        <v>5</v>
      </c>
      <c r="G87" s="55">
        <v>8</v>
      </c>
      <c r="H87" s="55">
        <v>108435.83100000001</v>
      </c>
      <c r="I87" s="53">
        <f t="shared" si="3"/>
        <v>867486.64800000004</v>
      </c>
      <c r="J87" s="64">
        <f t="shared" si="5"/>
        <v>103291.89464659935</v>
      </c>
      <c r="K87" s="64">
        <f t="shared" si="4"/>
        <v>826335.1571727948</v>
      </c>
    </row>
    <row r="88" spans="1:11" s="55" customFormat="1" x14ac:dyDescent="0.25">
      <c r="A88" s="4">
        <v>1386</v>
      </c>
      <c r="B88" s="46" t="s">
        <v>455</v>
      </c>
      <c r="C88" s="59" t="s">
        <v>43</v>
      </c>
      <c r="D88" s="50" t="s">
        <v>87</v>
      </c>
      <c r="E88" s="56" t="s">
        <v>379</v>
      </c>
      <c r="F88" s="61" t="s">
        <v>5</v>
      </c>
      <c r="G88" s="55">
        <v>6</v>
      </c>
      <c r="H88" s="55">
        <v>86950.535000000018</v>
      </c>
      <c r="I88" s="53">
        <f t="shared" si="3"/>
        <v>521703.21000000008</v>
      </c>
      <c r="J88" s="64">
        <f t="shared" si="5"/>
        <v>82825.809678033926</v>
      </c>
      <c r="K88" s="64">
        <f t="shared" si="4"/>
        <v>496954.85806820355</v>
      </c>
    </row>
    <row r="89" spans="1:11" s="55" customFormat="1" x14ac:dyDescent="0.25">
      <c r="A89" s="4">
        <v>1387</v>
      </c>
      <c r="B89" s="46" t="s">
        <v>457</v>
      </c>
      <c r="C89" s="59" t="s">
        <v>43</v>
      </c>
      <c r="D89" s="50" t="s">
        <v>87</v>
      </c>
      <c r="E89" s="56" t="s">
        <v>381</v>
      </c>
      <c r="F89" s="61" t="s">
        <v>5</v>
      </c>
      <c r="G89" s="55">
        <v>6</v>
      </c>
      <c r="H89" s="55">
        <v>3334.5340000000001</v>
      </c>
      <c r="I89" s="53">
        <f t="shared" si="3"/>
        <v>20007.204000000002</v>
      </c>
      <c r="J89" s="64">
        <f t="shared" si="5"/>
        <v>3176.3516860354353</v>
      </c>
      <c r="K89" s="64">
        <f t="shared" si="4"/>
        <v>19058.110116212611</v>
      </c>
    </row>
    <row r="90" spans="1:11" s="55" customFormat="1" x14ac:dyDescent="0.25">
      <c r="A90" s="4">
        <v>1388</v>
      </c>
      <c r="B90" s="46" t="s">
        <v>458</v>
      </c>
      <c r="C90" s="59" t="s">
        <v>43</v>
      </c>
      <c r="D90" s="50" t="s">
        <v>87</v>
      </c>
      <c r="E90" s="56" t="s">
        <v>382</v>
      </c>
      <c r="F90" s="61" t="s">
        <v>5</v>
      </c>
      <c r="G90" s="55">
        <v>18</v>
      </c>
      <c r="H90" s="55">
        <v>40479.847500000003</v>
      </c>
      <c r="I90" s="53">
        <f t="shared" si="3"/>
        <v>728637.25500000012</v>
      </c>
      <c r="J90" s="64">
        <f t="shared" si="5"/>
        <v>38559.580396265956</v>
      </c>
      <c r="K90" s="64">
        <f t="shared" si="4"/>
        <v>694072.4471327872</v>
      </c>
    </row>
    <row r="91" spans="1:11" s="55" customFormat="1" x14ac:dyDescent="0.25">
      <c r="A91" s="4">
        <v>1389</v>
      </c>
      <c r="B91" s="46" t="s">
        <v>446</v>
      </c>
      <c r="C91" s="59" t="s">
        <v>43</v>
      </c>
      <c r="D91" s="50" t="s">
        <v>87</v>
      </c>
      <c r="E91" s="56" t="s">
        <v>370</v>
      </c>
      <c r="F91" s="61" t="s">
        <v>5</v>
      </c>
      <c r="G91" s="55">
        <v>11</v>
      </c>
      <c r="H91" s="55">
        <v>110695.92000000001</v>
      </c>
      <c r="I91" s="53">
        <f t="shared" si="3"/>
        <v>1217655.1200000001</v>
      </c>
      <c r="J91" s="64">
        <f t="shared" si="5"/>
        <v>105444.77043246334</v>
      </c>
      <c r="K91" s="64">
        <f t="shared" si="4"/>
        <v>1159892.4747570967</v>
      </c>
    </row>
    <row r="92" spans="1:11" s="55" customFormat="1" x14ac:dyDescent="0.25">
      <c r="A92" s="4">
        <v>1390</v>
      </c>
      <c r="B92" s="46" t="s">
        <v>459</v>
      </c>
      <c r="C92" s="59" t="s">
        <v>43</v>
      </c>
      <c r="D92" s="50" t="s">
        <v>87</v>
      </c>
      <c r="E92" s="56" t="s">
        <v>383</v>
      </c>
      <c r="F92" s="61" t="s">
        <v>5</v>
      </c>
      <c r="G92" s="55">
        <v>8</v>
      </c>
      <c r="H92" s="55">
        <v>111170.91037500001</v>
      </c>
      <c r="I92" s="53">
        <f t="shared" si="3"/>
        <v>889367.28300000005</v>
      </c>
      <c r="J92" s="64">
        <f t="shared" si="5"/>
        <v>105897.22840064774</v>
      </c>
      <c r="K92" s="64">
        <f t="shared" si="4"/>
        <v>847177.82720518194</v>
      </c>
    </row>
    <row r="93" spans="1:11" s="55" customFormat="1" x14ac:dyDescent="0.25">
      <c r="A93" s="4">
        <v>1391</v>
      </c>
      <c r="B93" s="46" t="s">
        <v>460</v>
      </c>
      <c r="C93" s="59" t="s">
        <v>43</v>
      </c>
      <c r="D93" s="50" t="s">
        <v>87</v>
      </c>
      <c r="E93" s="56" t="s">
        <v>384</v>
      </c>
      <c r="F93" s="61" t="s">
        <v>5</v>
      </c>
      <c r="G93" s="55">
        <v>8</v>
      </c>
      <c r="H93" s="55">
        <v>109019.93418750001</v>
      </c>
      <c r="I93" s="53">
        <f t="shared" si="3"/>
        <v>872159.47350000008</v>
      </c>
      <c r="J93" s="64">
        <f t="shared" si="5"/>
        <v>103848.28937654792</v>
      </c>
      <c r="K93" s="64">
        <f t="shared" si="4"/>
        <v>830786.31501238339</v>
      </c>
    </row>
    <row r="94" spans="1:11" s="55" customFormat="1" x14ac:dyDescent="0.25">
      <c r="A94" s="4">
        <v>1392</v>
      </c>
      <c r="B94" s="46" t="s">
        <v>456</v>
      </c>
      <c r="C94" s="59" t="s">
        <v>43</v>
      </c>
      <c r="D94" s="50" t="s">
        <v>87</v>
      </c>
      <c r="E94" s="56" t="s">
        <v>380</v>
      </c>
      <c r="F94" s="61" t="s">
        <v>5</v>
      </c>
      <c r="G94" s="55">
        <v>14</v>
      </c>
      <c r="H94" s="55">
        <v>192150</v>
      </c>
      <c r="I94" s="53">
        <f t="shared" si="3"/>
        <v>2690100</v>
      </c>
      <c r="J94" s="64">
        <f t="shared" si="5"/>
        <v>183034.86378357781</v>
      </c>
      <c r="K94" s="64">
        <f t="shared" si="4"/>
        <v>2562488.0929700891</v>
      </c>
    </row>
    <row r="95" spans="1:11" s="55" customFormat="1" x14ac:dyDescent="0.25">
      <c r="A95" s="4">
        <v>1393</v>
      </c>
      <c r="B95" s="46" t="s">
        <v>461</v>
      </c>
      <c r="C95" s="59" t="s">
        <v>43</v>
      </c>
      <c r="D95" s="50" t="s">
        <v>87</v>
      </c>
      <c r="E95" s="56" t="s">
        <v>385</v>
      </c>
      <c r="F95" s="61" t="s">
        <v>5</v>
      </c>
      <c r="G95" s="55">
        <v>8</v>
      </c>
      <c r="H95" s="55">
        <v>129582.83362500001</v>
      </c>
      <c r="I95" s="53">
        <f t="shared" si="3"/>
        <v>1036662.6690000001</v>
      </c>
      <c r="J95" s="64">
        <f t="shared" si="5"/>
        <v>123435.73406839398</v>
      </c>
      <c r="K95" s="64">
        <f t="shared" si="4"/>
        <v>987485.87254715187</v>
      </c>
    </row>
    <row r="96" spans="1:11" s="55" customFormat="1" x14ac:dyDescent="0.25">
      <c r="A96" s="4">
        <v>1394</v>
      </c>
      <c r="B96" s="46" t="s">
        <v>462</v>
      </c>
      <c r="C96" s="59" t="s">
        <v>43</v>
      </c>
      <c r="D96" s="50" t="s">
        <v>87</v>
      </c>
      <c r="E96" s="56" t="s">
        <v>386</v>
      </c>
      <c r="F96" s="61" t="s">
        <v>5</v>
      </c>
      <c r="G96" s="55">
        <v>8</v>
      </c>
      <c r="H96" s="55">
        <v>149625</v>
      </c>
      <c r="I96" s="53">
        <f t="shared" si="3"/>
        <v>1197000</v>
      </c>
      <c r="J96" s="64">
        <f t="shared" si="5"/>
        <v>142527.14802819584</v>
      </c>
      <c r="K96" s="64">
        <f t="shared" si="4"/>
        <v>1140217.1842255667</v>
      </c>
    </row>
    <row r="97" spans="1:11" s="55" customFormat="1" x14ac:dyDescent="0.25">
      <c r="A97" s="4">
        <v>1395</v>
      </c>
      <c r="B97" s="46" t="s">
        <v>463</v>
      </c>
      <c r="C97" s="59" t="s">
        <v>43</v>
      </c>
      <c r="D97" s="50" t="s">
        <v>87</v>
      </c>
      <c r="E97" s="56" t="s">
        <v>387</v>
      </c>
      <c r="F97" s="61" t="s">
        <v>5</v>
      </c>
      <c r="G97" s="55">
        <v>8</v>
      </c>
      <c r="H97" s="55">
        <v>152904.61200000002</v>
      </c>
      <c r="I97" s="53">
        <f t="shared" si="3"/>
        <v>1223236.8960000002</v>
      </c>
      <c r="J97" s="64">
        <f t="shared" si="5"/>
        <v>145651.18308249192</v>
      </c>
      <c r="K97" s="64">
        <f t="shared" si="4"/>
        <v>1165209.4646599353</v>
      </c>
    </row>
    <row r="98" spans="1:11" s="55" customFormat="1" x14ac:dyDescent="0.25">
      <c r="A98" s="4">
        <v>1396</v>
      </c>
      <c r="B98" s="46" t="s">
        <v>447</v>
      </c>
      <c r="C98" s="59" t="s">
        <v>43</v>
      </c>
      <c r="D98" s="50" t="s">
        <v>87</v>
      </c>
      <c r="E98" s="56" t="s">
        <v>371</v>
      </c>
      <c r="F98" s="61" t="s">
        <v>5</v>
      </c>
      <c r="G98" s="55">
        <v>15</v>
      </c>
      <c r="H98" s="55">
        <v>79319.083199999994</v>
      </c>
      <c r="I98" s="53">
        <f t="shared" si="3"/>
        <v>1189786.2479999999</v>
      </c>
      <c r="J98" s="64">
        <f t="shared" si="5"/>
        <v>75556.375690607718</v>
      </c>
      <c r="K98" s="64">
        <f t="shared" si="4"/>
        <v>1133345.6353591157</v>
      </c>
    </row>
    <row r="99" spans="1:11" s="55" customFormat="1" x14ac:dyDescent="0.25">
      <c r="A99" s="4">
        <v>1397</v>
      </c>
      <c r="B99" s="46" t="s">
        <v>464</v>
      </c>
      <c r="C99" s="59" t="s">
        <v>43</v>
      </c>
      <c r="D99" s="50" t="s">
        <v>87</v>
      </c>
      <c r="E99" s="56" t="s">
        <v>388</v>
      </c>
      <c r="F99" s="61" t="s">
        <v>5</v>
      </c>
      <c r="G99" s="55">
        <v>11</v>
      </c>
      <c r="H99" s="55">
        <v>202912.9791818182</v>
      </c>
      <c r="I99" s="53">
        <f t="shared" si="3"/>
        <v>2232042.7710000002</v>
      </c>
      <c r="J99" s="64">
        <f t="shared" si="5"/>
        <v>193287.27298706246</v>
      </c>
      <c r="K99" s="64">
        <f t="shared" si="4"/>
        <v>2126160.002857687</v>
      </c>
    </row>
    <row r="100" spans="1:11" s="55" customFormat="1" x14ac:dyDescent="0.25">
      <c r="A100" s="4">
        <v>1398</v>
      </c>
      <c r="B100" s="46" t="s">
        <v>465</v>
      </c>
      <c r="C100" s="59" t="s">
        <v>43</v>
      </c>
      <c r="D100" s="50" t="s">
        <v>87</v>
      </c>
      <c r="E100" s="56" t="s">
        <v>471</v>
      </c>
      <c r="F100" s="61" t="s">
        <v>5</v>
      </c>
      <c r="G100" s="55">
        <v>1</v>
      </c>
      <c r="H100" s="55">
        <v>127491.92400000001</v>
      </c>
      <c r="I100" s="53">
        <f t="shared" si="3"/>
        <v>127491.92400000001</v>
      </c>
      <c r="J100" s="64">
        <f t="shared" ref="J100:J105" si="6">H100/1.0498</f>
        <v>121444.01219279863</v>
      </c>
      <c r="K100" s="64">
        <f t="shared" si="4"/>
        <v>121444.01219279863</v>
      </c>
    </row>
    <row r="101" spans="1:11" s="55" customFormat="1" x14ac:dyDescent="0.25">
      <c r="A101" s="4">
        <v>1399</v>
      </c>
      <c r="B101" s="46" t="s">
        <v>466</v>
      </c>
      <c r="C101" s="59" t="s">
        <v>43</v>
      </c>
      <c r="D101" s="50" t="s">
        <v>87</v>
      </c>
      <c r="E101" s="56" t="s">
        <v>472</v>
      </c>
      <c r="F101" s="61" t="s">
        <v>5</v>
      </c>
      <c r="G101" s="55">
        <v>2</v>
      </c>
      <c r="H101" s="55">
        <v>399675.95325000002</v>
      </c>
      <c r="I101" s="53">
        <f t="shared" si="3"/>
        <v>799351.90650000004</v>
      </c>
      <c r="J101" s="64">
        <f t="shared" si="6"/>
        <v>380716.28238712135</v>
      </c>
      <c r="K101" s="64">
        <f t="shared" si="4"/>
        <v>761432.5647742427</v>
      </c>
    </row>
    <row r="102" spans="1:11" s="55" customFormat="1" x14ac:dyDescent="0.25">
      <c r="A102" s="4">
        <v>1400</v>
      </c>
      <c r="B102" s="46" t="s">
        <v>467</v>
      </c>
      <c r="C102" s="59" t="s">
        <v>43</v>
      </c>
      <c r="D102" s="50" t="s">
        <v>87</v>
      </c>
      <c r="E102" s="56" t="s">
        <v>473</v>
      </c>
      <c r="F102" s="61" t="s">
        <v>5</v>
      </c>
      <c r="G102" s="55">
        <v>3</v>
      </c>
      <c r="H102" s="55">
        <v>35277.976999999999</v>
      </c>
      <c r="I102" s="53">
        <f t="shared" si="3"/>
        <v>105833.931</v>
      </c>
      <c r="J102" s="64">
        <f t="shared" si="6"/>
        <v>33604.474185559149</v>
      </c>
      <c r="K102" s="64">
        <f t="shared" si="4"/>
        <v>100813.42255667745</v>
      </c>
    </row>
    <row r="103" spans="1:11" s="55" customFormat="1" x14ac:dyDescent="0.25">
      <c r="A103" s="4">
        <v>1401</v>
      </c>
      <c r="B103" s="46" t="s">
        <v>468</v>
      </c>
      <c r="C103" s="59" t="s">
        <v>43</v>
      </c>
      <c r="D103" s="50" t="s">
        <v>87</v>
      </c>
      <c r="E103" s="56" t="s">
        <v>474</v>
      </c>
      <c r="F103" s="61" t="s">
        <v>5</v>
      </c>
      <c r="G103" s="55">
        <v>4</v>
      </c>
      <c r="H103" s="55">
        <v>19119.851624999999</v>
      </c>
      <c r="I103" s="53">
        <f t="shared" si="3"/>
        <v>76479.406499999997</v>
      </c>
      <c r="J103" s="64">
        <f t="shared" si="6"/>
        <v>18212.851614593255</v>
      </c>
      <c r="K103" s="64">
        <f t="shared" si="4"/>
        <v>72851.406458373021</v>
      </c>
    </row>
    <row r="104" spans="1:11" s="55" customFormat="1" x14ac:dyDescent="0.25">
      <c r="A104" s="4">
        <v>1402</v>
      </c>
      <c r="B104" s="46" t="s">
        <v>469</v>
      </c>
      <c r="C104" s="59" t="s">
        <v>43</v>
      </c>
      <c r="D104" s="50" t="s">
        <v>87</v>
      </c>
      <c r="E104" s="56" t="s">
        <v>475</v>
      </c>
      <c r="F104" s="61" t="s">
        <v>5</v>
      </c>
      <c r="G104" s="55">
        <v>5</v>
      </c>
      <c r="H104" s="55">
        <v>360312.69539999997</v>
      </c>
      <c r="I104" s="53">
        <f t="shared" si="3"/>
        <v>1801563.477</v>
      </c>
      <c r="J104" s="64">
        <f t="shared" si="6"/>
        <v>343220.32329967606</v>
      </c>
      <c r="K104" s="64">
        <f t="shared" si="4"/>
        <v>1716101.6164983804</v>
      </c>
    </row>
    <row r="105" spans="1:11" s="55" customFormat="1" x14ac:dyDescent="0.25">
      <c r="A105" s="4">
        <v>1403</v>
      </c>
      <c r="B105" s="46" t="s">
        <v>470</v>
      </c>
      <c r="C105" s="59" t="s">
        <v>43</v>
      </c>
      <c r="D105" s="50" t="s">
        <v>87</v>
      </c>
      <c r="E105" s="56" t="s">
        <v>476</v>
      </c>
      <c r="F105" s="61" t="s">
        <v>5</v>
      </c>
      <c r="G105" s="55">
        <v>24</v>
      </c>
      <c r="H105" s="55">
        <v>44167.200000000004</v>
      </c>
      <c r="I105" s="53">
        <f t="shared" si="3"/>
        <v>1060012.8</v>
      </c>
      <c r="J105" s="64">
        <f t="shared" si="6"/>
        <v>42072.013716898458</v>
      </c>
      <c r="K105" s="64">
        <f t="shared" si="4"/>
        <v>1009728.3292055631</v>
      </c>
    </row>
    <row r="106" spans="1:11" s="55" customFormat="1" x14ac:dyDescent="0.25">
      <c r="A106" s="4">
        <v>1404</v>
      </c>
      <c r="B106" s="46" t="s">
        <v>501</v>
      </c>
      <c r="C106" s="59" t="s">
        <v>43</v>
      </c>
      <c r="D106" s="50" t="s">
        <v>87</v>
      </c>
      <c r="E106" s="56" t="s">
        <v>497</v>
      </c>
      <c r="F106" s="61" t="s">
        <v>5</v>
      </c>
      <c r="G106" s="66">
        <v>7</v>
      </c>
      <c r="H106" s="66">
        <v>176.19164000000001</v>
      </c>
      <c r="I106" s="53">
        <f t="shared" si="3"/>
        <v>1233.34148</v>
      </c>
      <c r="J106" s="64">
        <f t="shared" ref="J106:J109" si="7">H106/1.0498</f>
        <v>167.83353019622785</v>
      </c>
      <c r="K106" s="64">
        <f t="shared" si="4"/>
        <v>1174.8347113735949</v>
      </c>
    </row>
    <row r="107" spans="1:11" s="55" customFormat="1" x14ac:dyDescent="0.25">
      <c r="A107" s="4">
        <v>1405</v>
      </c>
      <c r="B107" s="46" t="s">
        <v>502</v>
      </c>
      <c r="C107" s="59" t="s">
        <v>43</v>
      </c>
      <c r="D107" s="50" t="s">
        <v>87</v>
      </c>
      <c r="E107" s="56" t="s">
        <v>498</v>
      </c>
      <c r="F107" s="61" t="s">
        <v>5</v>
      </c>
      <c r="G107" s="16">
        <v>10</v>
      </c>
      <c r="H107" s="66">
        <v>0.17694385964912282</v>
      </c>
      <c r="I107" s="53">
        <f t="shared" si="3"/>
        <v>1.7694385964912283</v>
      </c>
      <c r="J107" s="64">
        <f t="shared" si="7"/>
        <v>0.16855006634513509</v>
      </c>
      <c r="K107" s="64">
        <f t="shared" si="4"/>
        <v>1.685500663451351</v>
      </c>
    </row>
    <row r="108" spans="1:11" s="55" customFormat="1" x14ac:dyDescent="0.25">
      <c r="A108" s="4">
        <v>1406</v>
      </c>
      <c r="B108" s="46" t="s">
        <v>503</v>
      </c>
      <c r="C108" s="59" t="s">
        <v>43</v>
      </c>
      <c r="D108" s="50" t="s">
        <v>87</v>
      </c>
      <c r="E108" s="56" t="s">
        <v>499</v>
      </c>
      <c r="F108" s="61" t="s">
        <v>5</v>
      </c>
      <c r="G108" s="16">
        <v>113</v>
      </c>
      <c r="H108" s="66">
        <v>132.97979000000001</v>
      </c>
      <c r="I108" s="53">
        <f t="shared" si="3"/>
        <v>15026.716270000001</v>
      </c>
      <c r="J108" s="64">
        <f t="shared" si="7"/>
        <v>126.67154696132597</v>
      </c>
      <c r="K108" s="64">
        <f t="shared" si="4"/>
        <v>14313.884806629834</v>
      </c>
    </row>
    <row r="109" spans="1:11" s="55" customFormat="1" x14ac:dyDescent="0.25">
      <c r="A109" s="4">
        <v>1407</v>
      </c>
      <c r="B109" s="46" t="s">
        <v>504</v>
      </c>
      <c r="C109" s="59" t="s">
        <v>43</v>
      </c>
      <c r="D109" s="50" t="s">
        <v>87</v>
      </c>
      <c r="E109" s="56" t="s">
        <v>500</v>
      </c>
      <c r="F109" s="61" t="s">
        <v>5</v>
      </c>
      <c r="G109" s="16">
        <v>116</v>
      </c>
      <c r="H109" s="66">
        <v>173.70430000000002</v>
      </c>
      <c r="I109" s="53">
        <f t="shared" si="3"/>
        <v>20149.698800000002</v>
      </c>
      <c r="J109" s="64">
        <f t="shared" si="7"/>
        <v>165.46418365402934</v>
      </c>
      <c r="K109" s="64">
        <f t="shared" si="4"/>
        <v>19193.845303867405</v>
      </c>
    </row>
    <row r="110" spans="1:11" s="55" customFormat="1" x14ac:dyDescent="0.25">
      <c r="A110" s="4">
        <v>1408</v>
      </c>
      <c r="B110" s="46" t="s">
        <v>573</v>
      </c>
      <c r="C110" s="59" t="s">
        <v>43</v>
      </c>
      <c r="D110" s="50" t="s">
        <v>87</v>
      </c>
      <c r="E110" s="56" t="s">
        <v>765</v>
      </c>
      <c r="F110" s="62" t="s">
        <v>5</v>
      </c>
      <c r="G110" s="66">
        <v>1</v>
      </c>
      <c r="H110" s="66">
        <v>1063.9334999999999</v>
      </c>
      <c r="I110" s="53">
        <f t="shared" si="3"/>
        <v>1063.9334999999999</v>
      </c>
      <c r="J110" s="64">
        <f t="shared" ref="J110:J173" si="8">H110/1.0498</f>
        <v>1013.4630405791578</v>
      </c>
      <c r="K110" s="64">
        <f t="shared" si="4"/>
        <v>1013.4630405791578</v>
      </c>
    </row>
    <row r="111" spans="1:11" s="55" customFormat="1" x14ac:dyDescent="0.25">
      <c r="A111" s="4">
        <v>1409</v>
      </c>
      <c r="B111" s="46" t="s">
        <v>574</v>
      </c>
      <c r="C111" s="59" t="s">
        <v>43</v>
      </c>
      <c r="D111" s="50" t="s">
        <v>87</v>
      </c>
      <c r="E111" s="56" t="s">
        <v>766</v>
      </c>
      <c r="F111" s="62" t="s">
        <v>5</v>
      </c>
      <c r="G111" s="66">
        <v>1</v>
      </c>
      <c r="H111" s="66">
        <v>889.85400000000004</v>
      </c>
      <c r="I111" s="53">
        <f t="shared" ref="I111:I174" si="9">H111*G111</f>
        <v>889.85400000000004</v>
      </c>
      <c r="J111" s="64">
        <f t="shared" si="8"/>
        <v>847.64145551533625</v>
      </c>
      <c r="K111" s="64">
        <f t="shared" ref="K111:K174" si="10">J111*G111</f>
        <v>847.64145551533625</v>
      </c>
    </row>
    <row r="112" spans="1:11" s="55" customFormat="1" x14ac:dyDescent="0.25">
      <c r="A112" s="4">
        <v>1410</v>
      </c>
      <c r="B112" s="46" t="s">
        <v>575</v>
      </c>
      <c r="C112" s="59" t="s">
        <v>43</v>
      </c>
      <c r="D112" s="50" t="s">
        <v>87</v>
      </c>
      <c r="E112" s="56" t="s">
        <v>767</v>
      </c>
      <c r="F112" s="62" t="s">
        <v>5</v>
      </c>
      <c r="G112" s="66">
        <v>1</v>
      </c>
      <c r="H112" s="66">
        <v>241.56300000000002</v>
      </c>
      <c r="I112" s="53">
        <f t="shared" si="9"/>
        <v>241.56300000000002</v>
      </c>
      <c r="J112" s="64">
        <f t="shared" si="8"/>
        <v>230.1038293008192</v>
      </c>
      <c r="K112" s="64">
        <f t="shared" si="10"/>
        <v>230.1038293008192</v>
      </c>
    </row>
    <row r="113" spans="1:11" s="55" customFormat="1" x14ac:dyDescent="0.25">
      <c r="A113" s="4">
        <v>1411</v>
      </c>
      <c r="B113" s="46" t="s">
        <v>576</v>
      </c>
      <c r="C113" s="59" t="s">
        <v>43</v>
      </c>
      <c r="D113" s="50" t="s">
        <v>87</v>
      </c>
      <c r="E113" s="56" t="s">
        <v>768</v>
      </c>
      <c r="F113" s="62" t="s">
        <v>5</v>
      </c>
      <c r="G113" s="66">
        <v>1</v>
      </c>
      <c r="H113" s="66">
        <v>880.06799999999998</v>
      </c>
      <c r="I113" s="53">
        <f t="shared" si="9"/>
        <v>880.06799999999998</v>
      </c>
      <c r="J113" s="64">
        <f t="shared" si="8"/>
        <v>838.31967993903595</v>
      </c>
      <c r="K113" s="64">
        <f t="shared" si="10"/>
        <v>838.31967993903595</v>
      </c>
    </row>
    <row r="114" spans="1:11" s="55" customFormat="1" x14ac:dyDescent="0.25">
      <c r="A114" s="4">
        <v>1412</v>
      </c>
      <c r="B114" s="46" t="s">
        <v>577</v>
      </c>
      <c r="C114" s="59" t="s">
        <v>43</v>
      </c>
      <c r="D114" s="50" t="s">
        <v>87</v>
      </c>
      <c r="E114" s="56" t="s">
        <v>769</v>
      </c>
      <c r="F114" s="62" t="s">
        <v>5</v>
      </c>
      <c r="G114" s="66">
        <v>1</v>
      </c>
      <c r="H114" s="66">
        <v>341.47050000000002</v>
      </c>
      <c r="I114" s="53">
        <f t="shared" si="9"/>
        <v>341.47050000000002</v>
      </c>
      <c r="J114" s="64">
        <f t="shared" si="8"/>
        <v>325.2719565631549</v>
      </c>
      <c r="K114" s="64">
        <f t="shared" si="10"/>
        <v>325.2719565631549</v>
      </c>
    </row>
    <row r="115" spans="1:11" s="55" customFormat="1" x14ac:dyDescent="0.25">
      <c r="A115" s="4">
        <v>1413</v>
      </c>
      <c r="B115" s="46" t="s">
        <v>578</v>
      </c>
      <c r="C115" s="59" t="s">
        <v>43</v>
      </c>
      <c r="D115" s="50" t="s">
        <v>87</v>
      </c>
      <c r="E115" s="56" t="s">
        <v>770</v>
      </c>
      <c r="F115" s="62" t="s">
        <v>5</v>
      </c>
      <c r="G115" s="66">
        <v>1</v>
      </c>
      <c r="H115" s="66">
        <v>407.04300000000006</v>
      </c>
      <c r="I115" s="53">
        <f t="shared" si="9"/>
        <v>407.04300000000006</v>
      </c>
      <c r="J115" s="64">
        <f t="shared" si="8"/>
        <v>387.73385406744143</v>
      </c>
      <c r="K115" s="64">
        <f t="shared" si="10"/>
        <v>387.73385406744143</v>
      </c>
    </row>
    <row r="116" spans="1:11" s="55" customFormat="1" x14ac:dyDescent="0.25">
      <c r="A116" s="4">
        <v>1414</v>
      </c>
      <c r="B116" s="46" t="s">
        <v>579</v>
      </c>
      <c r="C116" s="59" t="s">
        <v>43</v>
      </c>
      <c r="D116" s="50" t="s">
        <v>87</v>
      </c>
      <c r="E116" s="56" t="s">
        <v>771</v>
      </c>
      <c r="F116" s="62" t="s">
        <v>5</v>
      </c>
      <c r="G116" s="66">
        <v>1</v>
      </c>
      <c r="H116" s="66">
        <v>316.45949999999999</v>
      </c>
      <c r="I116" s="53">
        <f t="shared" si="9"/>
        <v>316.45949999999999</v>
      </c>
      <c r="J116" s="64">
        <f t="shared" si="8"/>
        <v>301.44741855591536</v>
      </c>
      <c r="K116" s="64">
        <f t="shared" si="10"/>
        <v>301.44741855591536</v>
      </c>
    </row>
    <row r="117" spans="1:11" s="55" customFormat="1" x14ac:dyDescent="0.25">
      <c r="A117" s="4">
        <v>1415</v>
      </c>
      <c r="B117" s="46" t="s">
        <v>580</v>
      </c>
      <c r="C117" s="59" t="s">
        <v>43</v>
      </c>
      <c r="D117" s="50" t="s">
        <v>87</v>
      </c>
      <c r="E117" s="56" t="s">
        <v>772</v>
      </c>
      <c r="F117" s="62" t="s">
        <v>5</v>
      </c>
      <c r="G117" s="66">
        <v>1</v>
      </c>
      <c r="H117" s="66">
        <v>467.57550000000003</v>
      </c>
      <c r="I117" s="53">
        <f t="shared" si="9"/>
        <v>467.57550000000003</v>
      </c>
      <c r="J117" s="64">
        <f t="shared" si="8"/>
        <v>445.39483711183084</v>
      </c>
      <c r="K117" s="64">
        <f t="shared" si="10"/>
        <v>445.39483711183084</v>
      </c>
    </row>
    <row r="118" spans="1:11" s="55" customFormat="1" x14ac:dyDescent="0.25">
      <c r="A118" s="4">
        <v>1416</v>
      </c>
      <c r="B118" s="46" t="s">
        <v>581</v>
      </c>
      <c r="C118" s="59" t="s">
        <v>43</v>
      </c>
      <c r="D118" s="50" t="s">
        <v>87</v>
      </c>
      <c r="E118" s="56" t="s">
        <v>773</v>
      </c>
      <c r="F118" s="62" t="s">
        <v>5</v>
      </c>
      <c r="G118" s="66">
        <v>1</v>
      </c>
      <c r="H118" s="66">
        <v>735.50400000000002</v>
      </c>
      <c r="I118" s="53">
        <f t="shared" si="9"/>
        <v>735.50400000000002</v>
      </c>
      <c r="J118" s="64">
        <f t="shared" si="8"/>
        <v>700.61345018098677</v>
      </c>
      <c r="K118" s="64">
        <f t="shared" si="10"/>
        <v>700.61345018098677</v>
      </c>
    </row>
    <row r="119" spans="1:11" s="55" customFormat="1" x14ac:dyDescent="0.25">
      <c r="A119" s="4">
        <v>1417</v>
      </c>
      <c r="B119" s="46" t="s">
        <v>582</v>
      </c>
      <c r="C119" s="59" t="s">
        <v>43</v>
      </c>
      <c r="D119" s="50" t="s">
        <v>87</v>
      </c>
      <c r="E119" s="56" t="s">
        <v>774</v>
      </c>
      <c r="F119" s="62" t="s">
        <v>5</v>
      </c>
      <c r="G119" s="66">
        <v>1</v>
      </c>
      <c r="H119" s="66">
        <v>851.14050000000009</v>
      </c>
      <c r="I119" s="53">
        <f t="shared" si="9"/>
        <v>851.14050000000009</v>
      </c>
      <c r="J119" s="64">
        <f t="shared" si="8"/>
        <v>810.76443132025156</v>
      </c>
      <c r="K119" s="64">
        <f t="shared" si="10"/>
        <v>810.76443132025156</v>
      </c>
    </row>
    <row r="120" spans="1:11" s="55" customFormat="1" x14ac:dyDescent="0.25">
      <c r="A120" s="4">
        <v>1418</v>
      </c>
      <c r="B120" s="46" t="s">
        <v>583</v>
      </c>
      <c r="C120" s="59" t="s">
        <v>43</v>
      </c>
      <c r="D120" s="50" t="s">
        <v>87</v>
      </c>
      <c r="E120" s="56" t="s">
        <v>775</v>
      </c>
      <c r="F120" s="62" t="s">
        <v>5</v>
      </c>
      <c r="G120" s="66">
        <v>1</v>
      </c>
      <c r="H120" s="66">
        <v>988.197</v>
      </c>
      <c r="I120" s="53">
        <f t="shared" si="9"/>
        <v>988.197</v>
      </c>
      <c r="J120" s="64">
        <f t="shared" si="8"/>
        <v>941.31929891407879</v>
      </c>
      <c r="K120" s="64">
        <f t="shared" si="10"/>
        <v>941.31929891407879</v>
      </c>
    </row>
    <row r="121" spans="1:11" s="55" customFormat="1" x14ac:dyDescent="0.25">
      <c r="A121" s="4">
        <v>1419</v>
      </c>
      <c r="B121" s="46" t="s">
        <v>584</v>
      </c>
      <c r="C121" s="59" t="s">
        <v>43</v>
      </c>
      <c r="D121" s="50" t="s">
        <v>87</v>
      </c>
      <c r="E121" s="56" t="s">
        <v>776</v>
      </c>
      <c r="F121" s="62" t="s">
        <v>5</v>
      </c>
      <c r="G121" s="66">
        <v>1</v>
      </c>
      <c r="H121" s="66">
        <v>1027.8765000000001</v>
      </c>
      <c r="I121" s="53">
        <f t="shared" si="9"/>
        <v>1027.8765000000001</v>
      </c>
      <c r="J121" s="64">
        <f t="shared" si="8"/>
        <v>979.11649838064397</v>
      </c>
      <c r="K121" s="64">
        <f t="shared" si="10"/>
        <v>979.11649838064397</v>
      </c>
    </row>
    <row r="122" spans="1:11" s="55" customFormat="1" x14ac:dyDescent="0.25">
      <c r="A122" s="4">
        <v>1420</v>
      </c>
      <c r="B122" s="46" t="s">
        <v>585</v>
      </c>
      <c r="C122" s="59" t="s">
        <v>43</v>
      </c>
      <c r="D122" s="50" t="s">
        <v>87</v>
      </c>
      <c r="E122" s="56" t="s">
        <v>777</v>
      </c>
      <c r="F122" s="62" t="s">
        <v>5</v>
      </c>
      <c r="G122" s="66">
        <v>1</v>
      </c>
      <c r="H122" s="66">
        <v>1072.9635000000001</v>
      </c>
      <c r="I122" s="53">
        <f t="shared" si="9"/>
        <v>1072.9635000000001</v>
      </c>
      <c r="J122" s="64">
        <f t="shared" si="8"/>
        <v>1022.0646789864736</v>
      </c>
      <c r="K122" s="64">
        <f t="shared" si="10"/>
        <v>1022.0646789864736</v>
      </c>
    </row>
    <row r="123" spans="1:11" s="55" customFormat="1" x14ac:dyDescent="0.25">
      <c r="A123" s="4">
        <v>1421</v>
      </c>
      <c r="B123" s="46" t="s">
        <v>586</v>
      </c>
      <c r="C123" s="59" t="s">
        <v>43</v>
      </c>
      <c r="D123" s="50" t="s">
        <v>87</v>
      </c>
      <c r="E123" s="56" t="s">
        <v>778</v>
      </c>
      <c r="F123" s="62" t="s">
        <v>5</v>
      </c>
      <c r="G123" s="66">
        <v>1</v>
      </c>
      <c r="H123" s="66">
        <v>946.72199999999998</v>
      </c>
      <c r="I123" s="53">
        <f t="shared" si="9"/>
        <v>946.72199999999998</v>
      </c>
      <c r="J123" s="64">
        <f t="shared" si="8"/>
        <v>901.81177367117539</v>
      </c>
      <c r="K123" s="64">
        <f t="shared" si="10"/>
        <v>901.81177367117539</v>
      </c>
    </row>
    <row r="124" spans="1:11" s="55" customFormat="1" x14ac:dyDescent="0.25">
      <c r="A124" s="4">
        <v>1422</v>
      </c>
      <c r="B124" s="46" t="s">
        <v>587</v>
      </c>
      <c r="C124" s="59" t="s">
        <v>43</v>
      </c>
      <c r="D124" s="50" t="s">
        <v>87</v>
      </c>
      <c r="E124" s="56" t="s">
        <v>779</v>
      </c>
      <c r="F124" s="62" t="s">
        <v>5</v>
      </c>
      <c r="G124" s="66">
        <v>1</v>
      </c>
      <c r="H124" s="66">
        <v>506.89800000000002</v>
      </c>
      <c r="I124" s="53">
        <f t="shared" si="9"/>
        <v>506.89800000000002</v>
      </c>
      <c r="J124" s="64">
        <f t="shared" si="8"/>
        <v>482.85197180415315</v>
      </c>
      <c r="K124" s="64">
        <f t="shared" si="10"/>
        <v>482.85197180415315</v>
      </c>
    </row>
    <row r="125" spans="1:11" s="55" customFormat="1" x14ac:dyDescent="0.25">
      <c r="A125" s="4">
        <v>1423</v>
      </c>
      <c r="B125" s="46" t="s">
        <v>588</v>
      </c>
      <c r="C125" s="59" t="s">
        <v>43</v>
      </c>
      <c r="D125" s="50" t="s">
        <v>87</v>
      </c>
      <c r="E125" s="56" t="s">
        <v>780</v>
      </c>
      <c r="F125" s="62" t="s">
        <v>5</v>
      </c>
      <c r="G125" s="66">
        <v>1</v>
      </c>
      <c r="H125" s="66">
        <v>823.11599999999999</v>
      </c>
      <c r="I125" s="53">
        <f t="shared" si="9"/>
        <v>823.11599999999999</v>
      </c>
      <c r="J125" s="64">
        <f t="shared" si="8"/>
        <v>784.06934654219845</v>
      </c>
      <c r="K125" s="64">
        <f t="shared" si="10"/>
        <v>784.06934654219845</v>
      </c>
    </row>
    <row r="126" spans="1:11" s="55" customFormat="1" x14ac:dyDescent="0.25">
      <c r="A126" s="4">
        <v>1424</v>
      </c>
      <c r="B126" s="46" t="s">
        <v>589</v>
      </c>
      <c r="C126" s="59" t="s">
        <v>43</v>
      </c>
      <c r="D126" s="50" t="s">
        <v>87</v>
      </c>
      <c r="E126" s="56" t="s">
        <v>781</v>
      </c>
      <c r="F126" s="62" t="s">
        <v>5</v>
      </c>
      <c r="G126" s="66">
        <v>1</v>
      </c>
      <c r="H126" s="66">
        <v>413.98349999999999</v>
      </c>
      <c r="I126" s="53">
        <f t="shared" si="9"/>
        <v>413.98349999999999</v>
      </c>
      <c r="J126" s="64">
        <f t="shared" si="8"/>
        <v>394.34511335492471</v>
      </c>
      <c r="K126" s="64">
        <f t="shared" si="10"/>
        <v>394.34511335492471</v>
      </c>
    </row>
    <row r="127" spans="1:11" s="55" customFormat="1" x14ac:dyDescent="0.25">
      <c r="A127" s="4">
        <v>1425</v>
      </c>
      <c r="B127" s="46" t="s">
        <v>590</v>
      </c>
      <c r="C127" s="59" t="s">
        <v>43</v>
      </c>
      <c r="D127" s="50" t="s">
        <v>87</v>
      </c>
      <c r="E127" s="56" t="s">
        <v>782</v>
      </c>
      <c r="F127" s="62" t="s">
        <v>5</v>
      </c>
      <c r="G127" s="66">
        <v>1</v>
      </c>
      <c r="H127" s="66">
        <v>1642.809</v>
      </c>
      <c r="I127" s="53">
        <f t="shared" si="9"/>
        <v>1642.809</v>
      </c>
      <c r="J127" s="64">
        <f t="shared" si="8"/>
        <v>1564.8780720137167</v>
      </c>
      <c r="K127" s="64">
        <f t="shared" si="10"/>
        <v>1564.8780720137167</v>
      </c>
    </row>
    <row r="128" spans="1:11" s="55" customFormat="1" x14ac:dyDescent="0.25">
      <c r="A128" s="4">
        <v>1426</v>
      </c>
      <c r="B128" s="46" t="s">
        <v>591</v>
      </c>
      <c r="C128" s="59" t="s">
        <v>43</v>
      </c>
      <c r="D128" s="50" t="s">
        <v>87</v>
      </c>
      <c r="E128" s="56" t="s">
        <v>783</v>
      </c>
      <c r="F128" s="62" t="s">
        <v>5</v>
      </c>
      <c r="G128" s="66">
        <v>1</v>
      </c>
      <c r="H128" s="66">
        <v>1725.7170000000001</v>
      </c>
      <c r="I128" s="53">
        <f t="shared" si="9"/>
        <v>1725.7170000000001</v>
      </c>
      <c r="J128" s="64">
        <f t="shared" si="8"/>
        <v>1643.8531148790246</v>
      </c>
      <c r="K128" s="64">
        <f t="shared" si="10"/>
        <v>1643.8531148790246</v>
      </c>
    </row>
    <row r="129" spans="1:11" s="55" customFormat="1" x14ac:dyDescent="0.25">
      <c r="A129" s="4">
        <v>1427</v>
      </c>
      <c r="B129" s="46" t="s">
        <v>592</v>
      </c>
      <c r="C129" s="59" t="s">
        <v>43</v>
      </c>
      <c r="D129" s="50" t="s">
        <v>87</v>
      </c>
      <c r="E129" s="56" t="s">
        <v>784</v>
      </c>
      <c r="F129" s="62" t="s">
        <v>5</v>
      </c>
      <c r="G129" s="66">
        <v>1</v>
      </c>
      <c r="H129" s="66">
        <v>678.45749999999998</v>
      </c>
      <c r="I129" s="53">
        <f t="shared" si="9"/>
        <v>678.45749999999998</v>
      </c>
      <c r="J129" s="64">
        <f t="shared" si="8"/>
        <v>646.27309963802622</v>
      </c>
      <c r="K129" s="64">
        <f t="shared" si="10"/>
        <v>646.27309963802622</v>
      </c>
    </row>
    <row r="130" spans="1:11" s="55" customFormat="1" x14ac:dyDescent="0.25">
      <c r="A130" s="4">
        <v>1428</v>
      </c>
      <c r="B130" s="46" t="s">
        <v>593</v>
      </c>
      <c r="C130" s="59" t="s">
        <v>43</v>
      </c>
      <c r="D130" s="50" t="s">
        <v>87</v>
      </c>
      <c r="E130" s="56" t="s">
        <v>785</v>
      </c>
      <c r="F130" s="62" t="s">
        <v>5</v>
      </c>
      <c r="G130" s="66">
        <v>1</v>
      </c>
      <c r="H130" s="66">
        <v>606.99450000000002</v>
      </c>
      <c r="I130" s="53">
        <f t="shared" si="9"/>
        <v>606.99450000000002</v>
      </c>
      <c r="J130" s="64">
        <f t="shared" si="8"/>
        <v>578.200133358735</v>
      </c>
      <c r="K130" s="64">
        <f t="shared" si="10"/>
        <v>578.200133358735</v>
      </c>
    </row>
    <row r="131" spans="1:11" s="55" customFormat="1" x14ac:dyDescent="0.25">
      <c r="A131" s="4">
        <v>1429</v>
      </c>
      <c r="B131" s="46" t="s">
        <v>594</v>
      </c>
      <c r="C131" s="59" t="s">
        <v>43</v>
      </c>
      <c r="D131" s="50" t="s">
        <v>87</v>
      </c>
      <c r="E131" s="56" t="s">
        <v>786</v>
      </c>
      <c r="F131" s="62" t="s">
        <v>5</v>
      </c>
      <c r="G131" s="66">
        <v>1</v>
      </c>
      <c r="H131" s="66">
        <v>2209.1790000000001</v>
      </c>
      <c r="I131" s="53">
        <f t="shared" si="9"/>
        <v>2209.1790000000001</v>
      </c>
      <c r="J131" s="64">
        <f t="shared" si="8"/>
        <v>2104.3808344446561</v>
      </c>
      <c r="K131" s="64">
        <f t="shared" si="10"/>
        <v>2104.3808344446561</v>
      </c>
    </row>
    <row r="132" spans="1:11" s="55" customFormat="1" x14ac:dyDescent="0.25">
      <c r="A132" s="4">
        <v>1430</v>
      </c>
      <c r="B132" s="46" t="s">
        <v>595</v>
      </c>
      <c r="C132" s="59" t="s">
        <v>43</v>
      </c>
      <c r="D132" s="50" t="s">
        <v>87</v>
      </c>
      <c r="E132" s="56" t="s">
        <v>787</v>
      </c>
      <c r="F132" s="62" t="s">
        <v>5</v>
      </c>
      <c r="G132" s="66">
        <v>1</v>
      </c>
      <c r="H132" s="66">
        <v>2217.6</v>
      </c>
      <c r="I132" s="53">
        <f t="shared" si="9"/>
        <v>2217.6</v>
      </c>
      <c r="J132" s="64">
        <f t="shared" si="8"/>
        <v>2112.4023623547341</v>
      </c>
      <c r="K132" s="64">
        <f t="shared" si="10"/>
        <v>2112.4023623547341</v>
      </c>
    </row>
    <row r="133" spans="1:11" s="55" customFormat="1" x14ac:dyDescent="0.25">
      <c r="A133" s="4">
        <v>1431</v>
      </c>
      <c r="B133" s="46" t="s">
        <v>596</v>
      </c>
      <c r="C133" s="59" t="s">
        <v>43</v>
      </c>
      <c r="D133" s="50" t="s">
        <v>87</v>
      </c>
      <c r="E133" s="56" t="s">
        <v>788</v>
      </c>
      <c r="F133" s="62" t="s">
        <v>5</v>
      </c>
      <c r="G133" s="66">
        <v>1</v>
      </c>
      <c r="H133" s="66">
        <v>2349.1754999999998</v>
      </c>
      <c r="I133" s="53">
        <f t="shared" si="9"/>
        <v>2349.1754999999998</v>
      </c>
      <c r="J133" s="64">
        <f t="shared" si="8"/>
        <v>2237.7362354734232</v>
      </c>
      <c r="K133" s="64">
        <f t="shared" si="10"/>
        <v>2237.7362354734232</v>
      </c>
    </row>
    <row r="134" spans="1:11" s="55" customFormat="1" x14ac:dyDescent="0.25">
      <c r="A134" s="4">
        <v>1432</v>
      </c>
      <c r="B134" s="46" t="s">
        <v>597</v>
      </c>
      <c r="C134" s="59" t="s">
        <v>43</v>
      </c>
      <c r="D134" s="50" t="s">
        <v>87</v>
      </c>
      <c r="E134" s="56" t="s">
        <v>789</v>
      </c>
      <c r="F134" s="62" t="s">
        <v>5</v>
      </c>
      <c r="G134" s="66">
        <v>1</v>
      </c>
      <c r="H134" s="66">
        <v>11312.059499999999</v>
      </c>
      <c r="I134" s="53">
        <f t="shared" si="9"/>
        <v>11312.059499999999</v>
      </c>
      <c r="J134" s="64">
        <f t="shared" si="8"/>
        <v>10775.442465231472</v>
      </c>
      <c r="K134" s="64">
        <f t="shared" si="10"/>
        <v>10775.442465231472</v>
      </c>
    </row>
    <row r="135" spans="1:11" s="55" customFormat="1" x14ac:dyDescent="0.25">
      <c r="A135" s="4">
        <v>1433</v>
      </c>
      <c r="B135" s="46" t="s">
        <v>598</v>
      </c>
      <c r="C135" s="59" t="s">
        <v>43</v>
      </c>
      <c r="D135" s="50" t="s">
        <v>87</v>
      </c>
      <c r="E135" s="56" t="s">
        <v>790</v>
      </c>
      <c r="F135" s="62" t="s">
        <v>5</v>
      </c>
      <c r="G135" s="66">
        <v>1</v>
      </c>
      <c r="H135" s="66">
        <v>11492.386500000002</v>
      </c>
      <c r="I135" s="53">
        <f t="shared" si="9"/>
        <v>11492.386500000002</v>
      </c>
      <c r="J135" s="64">
        <f t="shared" si="8"/>
        <v>10947.215183844542</v>
      </c>
      <c r="K135" s="64">
        <f t="shared" si="10"/>
        <v>10947.215183844542</v>
      </c>
    </row>
    <row r="136" spans="1:11" s="55" customFormat="1" x14ac:dyDescent="0.25">
      <c r="A136" s="4">
        <v>1434</v>
      </c>
      <c r="B136" s="46" t="s">
        <v>599</v>
      </c>
      <c r="C136" s="59" t="s">
        <v>43</v>
      </c>
      <c r="D136" s="50" t="s">
        <v>87</v>
      </c>
      <c r="E136" s="56" t="s">
        <v>791</v>
      </c>
      <c r="F136" s="62" t="s">
        <v>5</v>
      </c>
      <c r="G136" s="66">
        <v>1</v>
      </c>
      <c r="H136" s="66">
        <v>4764.6900000000005</v>
      </c>
      <c r="I136" s="53">
        <f t="shared" si="9"/>
        <v>4764.6900000000005</v>
      </c>
      <c r="J136" s="64">
        <f t="shared" si="8"/>
        <v>4538.6645075252427</v>
      </c>
      <c r="K136" s="64">
        <f t="shared" si="10"/>
        <v>4538.6645075252427</v>
      </c>
    </row>
    <row r="137" spans="1:11" s="55" customFormat="1" x14ac:dyDescent="0.25">
      <c r="A137" s="4">
        <v>1435</v>
      </c>
      <c r="B137" s="46" t="s">
        <v>600</v>
      </c>
      <c r="C137" s="59" t="s">
        <v>43</v>
      </c>
      <c r="D137" s="50" t="s">
        <v>87</v>
      </c>
      <c r="E137" s="56" t="s">
        <v>792</v>
      </c>
      <c r="F137" s="62" t="s">
        <v>5</v>
      </c>
      <c r="G137" s="66">
        <v>1</v>
      </c>
      <c r="H137" s="66">
        <v>798.93450000000007</v>
      </c>
      <c r="I137" s="53">
        <f t="shared" si="9"/>
        <v>798.93450000000007</v>
      </c>
      <c r="J137" s="64">
        <f t="shared" si="8"/>
        <v>761.03495903981718</v>
      </c>
      <c r="K137" s="64">
        <f t="shared" si="10"/>
        <v>761.03495903981718</v>
      </c>
    </row>
    <row r="138" spans="1:11" s="55" customFormat="1" x14ac:dyDescent="0.25">
      <c r="A138" s="4">
        <v>1436</v>
      </c>
      <c r="B138" s="46" t="s">
        <v>601</v>
      </c>
      <c r="C138" s="59" t="s">
        <v>43</v>
      </c>
      <c r="D138" s="50" t="s">
        <v>87</v>
      </c>
      <c r="E138" s="56" t="s">
        <v>793</v>
      </c>
      <c r="F138" s="62" t="s">
        <v>5</v>
      </c>
      <c r="G138" s="66">
        <v>1</v>
      </c>
      <c r="H138" s="66">
        <v>6587.3115000000007</v>
      </c>
      <c r="I138" s="53">
        <f t="shared" si="9"/>
        <v>6587.3115000000007</v>
      </c>
      <c r="J138" s="64">
        <f t="shared" si="8"/>
        <v>6274.8252048009144</v>
      </c>
      <c r="K138" s="64">
        <f t="shared" si="10"/>
        <v>6274.8252048009144</v>
      </c>
    </row>
    <row r="139" spans="1:11" s="55" customFormat="1" x14ac:dyDescent="0.25">
      <c r="A139" s="4">
        <v>1437</v>
      </c>
      <c r="B139" s="46" t="s">
        <v>602</v>
      </c>
      <c r="C139" s="59" t="s">
        <v>43</v>
      </c>
      <c r="D139" s="50" t="s">
        <v>87</v>
      </c>
      <c r="E139" s="56" t="s">
        <v>794</v>
      </c>
      <c r="F139" s="62" t="s">
        <v>5</v>
      </c>
      <c r="G139" s="66">
        <v>1</v>
      </c>
      <c r="H139" s="66">
        <v>4931.9970000000003</v>
      </c>
      <c r="I139" s="53">
        <f t="shared" si="9"/>
        <v>4931.9970000000003</v>
      </c>
      <c r="J139" s="64">
        <f t="shared" si="8"/>
        <v>4698.0348637835777</v>
      </c>
      <c r="K139" s="64">
        <f t="shared" si="10"/>
        <v>4698.0348637835777</v>
      </c>
    </row>
    <row r="140" spans="1:11" s="55" customFormat="1" x14ac:dyDescent="0.25">
      <c r="A140" s="4">
        <v>1438</v>
      </c>
      <c r="B140" s="46" t="s">
        <v>603</v>
      </c>
      <c r="C140" s="59" t="s">
        <v>43</v>
      </c>
      <c r="D140" s="50" t="s">
        <v>87</v>
      </c>
      <c r="E140" s="56" t="s">
        <v>795</v>
      </c>
      <c r="F140" s="62" t="s">
        <v>5</v>
      </c>
      <c r="G140" s="66">
        <v>1</v>
      </c>
      <c r="H140" s="66">
        <v>6057.250500000001</v>
      </c>
      <c r="I140" s="53">
        <f t="shared" si="9"/>
        <v>6057.250500000001</v>
      </c>
      <c r="J140" s="64">
        <f t="shared" si="8"/>
        <v>5769.9090302914847</v>
      </c>
      <c r="K140" s="64">
        <f t="shared" si="10"/>
        <v>5769.9090302914847</v>
      </c>
    </row>
    <row r="141" spans="1:11" s="55" customFormat="1" x14ac:dyDescent="0.25">
      <c r="A141" s="4">
        <v>1439</v>
      </c>
      <c r="B141" s="46" t="s">
        <v>604</v>
      </c>
      <c r="C141" s="59" t="s">
        <v>43</v>
      </c>
      <c r="D141" s="50" t="s">
        <v>87</v>
      </c>
      <c r="E141" s="56" t="s">
        <v>796</v>
      </c>
      <c r="F141" s="62" t="s">
        <v>5</v>
      </c>
      <c r="G141" s="66">
        <v>1</v>
      </c>
      <c r="H141" s="66">
        <v>4668.7200000000012</v>
      </c>
      <c r="I141" s="53">
        <f t="shared" si="9"/>
        <v>4668.7200000000012</v>
      </c>
      <c r="J141" s="64">
        <f t="shared" si="8"/>
        <v>4447.2470946847025</v>
      </c>
      <c r="K141" s="64">
        <f t="shared" si="10"/>
        <v>4447.2470946847025</v>
      </c>
    </row>
    <row r="142" spans="1:11" s="55" customFormat="1" x14ac:dyDescent="0.25">
      <c r="A142" s="4">
        <v>1440</v>
      </c>
      <c r="B142" s="46" t="s">
        <v>605</v>
      </c>
      <c r="C142" s="59" t="s">
        <v>43</v>
      </c>
      <c r="D142" s="50" t="s">
        <v>87</v>
      </c>
      <c r="E142" s="56" t="s">
        <v>797</v>
      </c>
      <c r="F142" s="62" t="s">
        <v>5</v>
      </c>
      <c r="G142" s="66">
        <v>1</v>
      </c>
      <c r="H142" s="66">
        <v>2034.9105000000002</v>
      </c>
      <c r="I142" s="53">
        <f t="shared" si="9"/>
        <v>2034.9105000000002</v>
      </c>
      <c r="J142" s="64">
        <f t="shared" si="8"/>
        <v>1938.3792150885884</v>
      </c>
      <c r="K142" s="64">
        <f t="shared" si="10"/>
        <v>1938.3792150885884</v>
      </c>
    </row>
    <row r="143" spans="1:11" s="55" customFormat="1" x14ac:dyDescent="0.25">
      <c r="A143" s="4">
        <v>1441</v>
      </c>
      <c r="B143" s="46" t="s">
        <v>606</v>
      </c>
      <c r="C143" s="59" t="s">
        <v>43</v>
      </c>
      <c r="D143" s="50" t="s">
        <v>87</v>
      </c>
      <c r="E143" s="56" t="s">
        <v>798</v>
      </c>
      <c r="F143" s="62" t="s">
        <v>5</v>
      </c>
      <c r="G143" s="66">
        <v>1</v>
      </c>
      <c r="H143" s="66">
        <v>2927.1059999999998</v>
      </c>
      <c r="I143" s="53">
        <f t="shared" si="9"/>
        <v>2927.1059999999998</v>
      </c>
      <c r="J143" s="64">
        <f t="shared" si="8"/>
        <v>2788.2510954467512</v>
      </c>
      <c r="K143" s="64">
        <f t="shared" si="10"/>
        <v>2788.2510954467512</v>
      </c>
    </row>
    <row r="144" spans="1:11" s="55" customFormat="1" x14ac:dyDescent="0.25">
      <c r="A144" s="4">
        <v>1442</v>
      </c>
      <c r="B144" s="46" t="s">
        <v>607</v>
      </c>
      <c r="C144" s="59" t="s">
        <v>43</v>
      </c>
      <c r="D144" s="50" t="s">
        <v>87</v>
      </c>
      <c r="E144" s="56" t="s">
        <v>799</v>
      </c>
      <c r="F144" s="62" t="s">
        <v>5</v>
      </c>
      <c r="G144" s="66">
        <v>1</v>
      </c>
      <c r="H144" s="66">
        <v>3316.3094999999998</v>
      </c>
      <c r="I144" s="53">
        <f t="shared" si="9"/>
        <v>3316.3094999999998</v>
      </c>
      <c r="J144" s="64">
        <f t="shared" si="8"/>
        <v>3158.9917127071822</v>
      </c>
      <c r="K144" s="64">
        <f t="shared" si="10"/>
        <v>3158.9917127071822</v>
      </c>
    </row>
    <row r="145" spans="1:11" s="55" customFormat="1" x14ac:dyDescent="0.25">
      <c r="A145" s="4">
        <v>1443</v>
      </c>
      <c r="B145" s="46" t="s">
        <v>608</v>
      </c>
      <c r="C145" s="59" t="s">
        <v>43</v>
      </c>
      <c r="D145" s="50" t="s">
        <v>87</v>
      </c>
      <c r="E145" s="56" t="s">
        <v>800</v>
      </c>
      <c r="F145" s="62" t="s">
        <v>5</v>
      </c>
      <c r="G145" s="66">
        <v>1</v>
      </c>
      <c r="H145" s="66">
        <v>1928.5665000000001</v>
      </c>
      <c r="I145" s="53">
        <f t="shared" si="9"/>
        <v>1928.5665000000001</v>
      </c>
      <c r="J145" s="64">
        <f t="shared" si="8"/>
        <v>1837.079919984759</v>
      </c>
      <c r="K145" s="64">
        <f t="shared" si="10"/>
        <v>1837.079919984759</v>
      </c>
    </row>
    <row r="146" spans="1:11" s="55" customFormat="1" x14ac:dyDescent="0.25">
      <c r="A146" s="4">
        <v>1444</v>
      </c>
      <c r="B146" s="46" t="s">
        <v>609</v>
      </c>
      <c r="C146" s="59" t="s">
        <v>43</v>
      </c>
      <c r="D146" s="50" t="s">
        <v>87</v>
      </c>
      <c r="E146" s="56" t="s">
        <v>801</v>
      </c>
      <c r="F146" s="62" t="s">
        <v>5</v>
      </c>
      <c r="G146" s="66">
        <v>1</v>
      </c>
      <c r="H146" s="66">
        <v>2900.0264999999999</v>
      </c>
      <c r="I146" s="53">
        <f t="shared" si="9"/>
        <v>2900.0264999999999</v>
      </c>
      <c r="J146" s="64">
        <f t="shared" si="8"/>
        <v>2762.4561821299294</v>
      </c>
      <c r="K146" s="64">
        <f t="shared" si="10"/>
        <v>2762.4561821299294</v>
      </c>
    </row>
    <row r="147" spans="1:11" s="55" customFormat="1" x14ac:dyDescent="0.25">
      <c r="A147" s="4">
        <v>1445</v>
      </c>
      <c r="B147" s="46" t="s">
        <v>610</v>
      </c>
      <c r="C147" s="59" t="s">
        <v>43</v>
      </c>
      <c r="D147" s="50" t="s">
        <v>87</v>
      </c>
      <c r="E147" s="56" t="s">
        <v>802</v>
      </c>
      <c r="F147" s="62" t="s">
        <v>5</v>
      </c>
      <c r="G147" s="66">
        <v>1</v>
      </c>
      <c r="H147" s="66">
        <v>4969.8705</v>
      </c>
      <c r="I147" s="53">
        <f t="shared" si="9"/>
        <v>4969.8705</v>
      </c>
      <c r="J147" s="64">
        <f t="shared" si="8"/>
        <v>4734.1117355686793</v>
      </c>
      <c r="K147" s="64">
        <f t="shared" si="10"/>
        <v>4734.1117355686793</v>
      </c>
    </row>
    <row r="148" spans="1:11" s="55" customFormat="1" x14ac:dyDescent="0.25">
      <c r="A148" s="4">
        <v>1446</v>
      </c>
      <c r="B148" s="46" t="s">
        <v>611</v>
      </c>
      <c r="C148" s="59" t="s">
        <v>43</v>
      </c>
      <c r="D148" s="50" t="s">
        <v>87</v>
      </c>
      <c r="E148" s="56" t="s">
        <v>803</v>
      </c>
      <c r="F148" s="62" t="s">
        <v>5</v>
      </c>
      <c r="G148" s="66">
        <v>1</v>
      </c>
      <c r="H148" s="66">
        <v>4495.6064999999999</v>
      </c>
      <c r="I148" s="53">
        <f t="shared" si="9"/>
        <v>4495.6064999999999</v>
      </c>
      <c r="J148" s="64">
        <f t="shared" si="8"/>
        <v>4282.3456848923597</v>
      </c>
      <c r="K148" s="64">
        <f t="shared" si="10"/>
        <v>4282.3456848923597</v>
      </c>
    </row>
    <row r="149" spans="1:11" s="55" customFormat="1" x14ac:dyDescent="0.25">
      <c r="A149" s="4">
        <v>1447</v>
      </c>
      <c r="B149" s="46" t="s">
        <v>612</v>
      </c>
      <c r="C149" s="59" t="s">
        <v>43</v>
      </c>
      <c r="D149" s="50" t="s">
        <v>87</v>
      </c>
      <c r="E149" s="56" t="s">
        <v>804</v>
      </c>
      <c r="F149" s="62" t="s">
        <v>5</v>
      </c>
      <c r="G149" s="66">
        <v>1</v>
      </c>
      <c r="H149" s="66">
        <v>5166.4410000000007</v>
      </c>
      <c r="I149" s="53">
        <f t="shared" si="9"/>
        <v>5166.4410000000007</v>
      </c>
      <c r="J149" s="64">
        <f t="shared" si="8"/>
        <v>4921.3574014097931</v>
      </c>
      <c r="K149" s="64">
        <f t="shared" si="10"/>
        <v>4921.3574014097931</v>
      </c>
    </row>
    <row r="150" spans="1:11" s="55" customFormat="1" x14ac:dyDescent="0.25">
      <c r="A150" s="4">
        <v>1448</v>
      </c>
      <c r="B150" s="46" t="s">
        <v>613</v>
      </c>
      <c r="C150" s="59" t="s">
        <v>43</v>
      </c>
      <c r="D150" s="50" t="s">
        <v>87</v>
      </c>
      <c r="E150" s="56" t="s">
        <v>805</v>
      </c>
      <c r="F150" s="62" t="s">
        <v>5</v>
      </c>
      <c r="G150" s="66">
        <v>1</v>
      </c>
      <c r="H150" s="66">
        <v>10396.228500000001</v>
      </c>
      <c r="I150" s="53">
        <f t="shared" si="9"/>
        <v>10396.228500000001</v>
      </c>
      <c r="J150" s="64">
        <f t="shared" si="8"/>
        <v>9903.0562964374167</v>
      </c>
      <c r="K150" s="64">
        <f t="shared" si="10"/>
        <v>9903.0562964374167</v>
      </c>
    </row>
    <row r="151" spans="1:11" s="55" customFormat="1" x14ac:dyDescent="0.25">
      <c r="A151" s="4">
        <v>1449</v>
      </c>
      <c r="B151" s="46" t="s">
        <v>614</v>
      </c>
      <c r="C151" s="59" t="s">
        <v>43</v>
      </c>
      <c r="D151" s="50" t="s">
        <v>87</v>
      </c>
      <c r="E151" s="56" t="s">
        <v>806</v>
      </c>
      <c r="F151" s="62" t="s">
        <v>5</v>
      </c>
      <c r="G151" s="66">
        <v>1</v>
      </c>
      <c r="H151" s="66">
        <v>13676.155500000001</v>
      </c>
      <c r="I151" s="53">
        <f t="shared" si="9"/>
        <v>13676.155500000001</v>
      </c>
      <c r="J151" s="64">
        <f t="shared" si="8"/>
        <v>13027.391407887217</v>
      </c>
      <c r="K151" s="64">
        <f t="shared" si="10"/>
        <v>13027.391407887217</v>
      </c>
    </row>
    <row r="152" spans="1:11" s="55" customFormat="1" x14ac:dyDescent="0.25">
      <c r="A152" s="4">
        <v>1450</v>
      </c>
      <c r="B152" s="46" t="s">
        <v>615</v>
      </c>
      <c r="C152" s="59" t="s">
        <v>43</v>
      </c>
      <c r="D152" s="50" t="s">
        <v>87</v>
      </c>
      <c r="E152" s="56" t="s">
        <v>807</v>
      </c>
      <c r="F152" s="62" t="s">
        <v>5</v>
      </c>
      <c r="G152" s="66">
        <v>1</v>
      </c>
      <c r="H152" s="66">
        <v>5828.2455</v>
      </c>
      <c r="I152" s="53">
        <f t="shared" si="9"/>
        <v>5828.2455</v>
      </c>
      <c r="J152" s="64">
        <f t="shared" si="8"/>
        <v>5551.7674795199082</v>
      </c>
      <c r="K152" s="64">
        <f t="shared" si="10"/>
        <v>5551.7674795199082</v>
      </c>
    </row>
    <row r="153" spans="1:11" s="55" customFormat="1" x14ac:dyDescent="0.25">
      <c r="A153" s="4">
        <v>1451</v>
      </c>
      <c r="B153" s="46" t="s">
        <v>616</v>
      </c>
      <c r="C153" s="59" t="s">
        <v>43</v>
      </c>
      <c r="D153" s="50" t="s">
        <v>87</v>
      </c>
      <c r="E153" s="56" t="s">
        <v>808</v>
      </c>
      <c r="F153" s="62" t="s">
        <v>5</v>
      </c>
      <c r="G153" s="66">
        <v>1</v>
      </c>
      <c r="H153" s="66">
        <v>3271.4745000000003</v>
      </c>
      <c r="I153" s="53">
        <f t="shared" si="9"/>
        <v>3271.4745000000003</v>
      </c>
      <c r="J153" s="64">
        <f t="shared" si="8"/>
        <v>3116.2835778243475</v>
      </c>
      <c r="K153" s="64">
        <f t="shared" si="10"/>
        <v>3116.2835778243475</v>
      </c>
    </row>
    <row r="154" spans="1:11" s="55" customFormat="1" x14ac:dyDescent="0.25">
      <c r="A154" s="4">
        <v>1452</v>
      </c>
      <c r="B154" s="46" t="s">
        <v>617</v>
      </c>
      <c r="C154" s="59" t="s">
        <v>43</v>
      </c>
      <c r="D154" s="50" t="s">
        <v>87</v>
      </c>
      <c r="E154" s="56" t="s">
        <v>809</v>
      </c>
      <c r="F154" s="62" t="s">
        <v>5</v>
      </c>
      <c r="G154" s="66">
        <v>1</v>
      </c>
      <c r="H154" s="66">
        <v>6574.7849999999999</v>
      </c>
      <c r="I154" s="53">
        <f t="shared" si="9"/>
        <v>6574.7849999999999</v>
      </c>
      <c r="J154" s="64">
        <f t="shared" si="8"/>
        <v>6262.8929319870449</v>
      </c>
      <c r="K154" s="64">
        <f t="shared" si="10"/>
        <v>6262.8929319870449</v>
      </c>
    </row>
    <row r="155" spans="1:11" s="55" customFormat="1" x14ac:dyDescent="0.25">
      <c r="A155" s="4">
        <v>1453</v>
      </c>
      <c r="B155" s="46" t="s">
        <v>618</v>
      </c>
      <c r="C155" s="59" t="s">
        <v>43</v>
      </c>
      <c r="D155" s="50" t="s">
        <v>87</v>
      </c>
      <c r="E155" s="56" t="s">
        <v>810</v>
      </c>
      <c r="F155" s="62" t="s">
        <v>5</v>
      </c>
      <c r="G155" s="66">
        <v>1</v>
      </c>
      <c r="H155" s="66">
        <v>4622.1525000000001</v>
      </c>
      <c r="I155" s="53">
        <f t="shared" si="9"/>
        <v>4622.1525000000001</v>
      </c>
      <c r="J155" s="64">
        <f t="shared" si="8"/>
        <v>4402.8886454562771</v>
      </c>
      <c r="K155" s="64">
        <f t="shared" si="10"/>
        <v>4402.8886454562771</v>
      </c>
    </row>
    <row r="156" spans="1:11" s="55" customFormat="1" x14ac:dyDescent="0.25">
      <c r="A156" s="4">
        <v>1454</v>
      </c>
      <c r="B156" s="46" t="s">
        <v>619</v>
      </c>
      <c r="C156" s="59" t="s">
        <v>43</v>
      </c>
      <c r="D156" s="50" t="s">
        <v>87</v>
      </c>
      <c r="E156" s="56" t="s">
        <v>811</v>
      </c>
      <c r="F156" s="62" t="s">
        <v>5</v>
      </c>
      <c r="G156" s="66">
        <v>1</v>
      </c>
      <c r="H156" s="66">
        <v>4569.5265000000009</v>
      </c>
      <c r="I156" s="53">
        <f t="shared" si="9"/>
        <v>4569.5265000000009</v>
      </c>
      <c r="J156" s="64">
        <f t="shared" si="8"/>
        <v>4352.7590969708517</v>
      </c>
      <c r="K156" s="64">
        <f t="shared" si="10"/>
        <v>4352.7590969708517</v>
      </c>
    </row>
    <row r="157" spans="1:11" s="55" customFormat="1" x14ac:dyDescent="0.25">
      <c r="A157" s="4">
        <v>1455</v>
      </c>
      <c r="B157" s="46" t="s">
        <v>620</v>
      </c>
      <c r="C157" s="59" t="s">
        <v>43</v>
      </c>
      <c r="D157" s="50" t="s">
        <v>87</v>
      </c>
      <c r="E157" s="56" t="s">
        <v>812</v>
      </c>
      <c r="F157" s="62" t="s">
        <v>5</v>
      </c>
      <c r="G157" s="66">
        <v>2</v>
      </c>
      <c r="H157" s="66">
        <v>865.22625000000005</v>
      </c>
      <c r="I157" s="53">
        <f t="shared" si="9"/>
        <v>1730.4525000000001</v>
      </c>
      <c r="J157" s="64">
        <f t="shared" si="8"/>
        <v>824.18198704515146</v>
      </c>
      <c r="K157" s="64">
        <f t="shared" si="10"/>
        <v>1648.3639740903029</v>
      </c>
    </row>
    <row r="158" spans="1:11" s="55" customFormat="1" x14ac:dyDescent="0.25">
      <c r="A158" s="4">
        <v>1456</v>
      </c>
      <c r="B158" s="46" t="s">
        <v>621</v>
      </c>
      <c r="C158" s="59" t="s">
        <v>43</v>
      </c>
      <c r="D158" s="50" t="s">
        <v>87</v>
      </c>
      <c r="E158" s="56" t="s">
        <v>813</v>
      </c>
      <c r="F158" s="62" t="s">
        <v>5</v>
      </c>
      <c r="G158" s="66">
        <v>2</v>
      </c>
      <c r="H158" s="66">
        <v>897.19087500000001</v>
      </c>
      <c r="I158" s="53">
        <f t="shared" si="9"/>
        <v>1794.38175</v>
      </c>
      <c r="J158" s="64">
        <f t="shared" si="8"/>
        <v>854.63028672128019</v>
      </c>
      <c r="K158" s="64">
        <f t="shared" si="10"/>
        <v>1709.2605734425604</v>
      </c>
    </row>
    <row r="159" spans="1:11" s="55" customFormat="1" x14ac:dyDescent="0.25">
      <c r="A159" s="4">
        <v>1457</v>
      </c>
      <c r="B159" s="46" t="s">
        <v>622</v>
      </c>
      <c r="C159" s="59" t="s">
        <v>43</v>
      </c>
      <c r="D159" s="50" t="s">
        <v>87</v>
      </c>
      <c r="E159" s="56" t="s">
        <v>814</v>
      </c>
      <c r="F159" s="62" t="s">
        <v>5</v>
      </c>
      <c r="G159" s="66">
        <v>2</v>
      </c>
      <c r="H159" s="66">
        <v>1288.1347500000002</v>
      </c>
      <c r="I159" s="53">
        <f t="shared" si="9"/>
        <v>2576.2695000000003</v>
      </c>
      <c r="J159" s="64">
        <f t="shared" si="8"/>
        <v>1227.028719756144</v>
      </c>
      <c r="K159" s="64">
        <f t="shared" si="10"/>
        <v>2454.0574395122881</v>
      </c>
    </row>
    <row r="160" spans="1:11" s="55" customFormat="1" x14ac:dyDescent="0.25">
      <c r="A160" s="4">
        <v>1458</v>
      </c>
      <c r="B160" s="46" t="s">
        <v>623</v>
      </c>
      <c r="C160" s="59" t="s">
        <v>43</v>
      </c>
      <c r="D160" s="50" t="s">
        <v>87</v>
      </c>
      <c r="E160" s="56" t="s">
        <v>815</v>
      </c>
      <c r="F160" s="62" t="s">
        <v>5</v>
      </c>
      <c r="G160" s="66">
        <v>2</v>
      </c>
      <c r="H160" s="66">
        <v>1533.3622500000001</v>
      </c>
      <c r="I160" s="53">
        <f t="shared" si="9"/>
        <v>3066.7245000000003</v>
      </c>
      <c r="J160" s="64">
        <f t="shared" si="8"/>
        <v>1460.6232139455135</v>
      </c>
      <c r="K160" s="64">
        <f t="shared" si="10"/>
        <v>2921.246427891027</v>
      </c>
    </row>
    <row r="161" spans="1:11" s="55" customFormat="1" x14ac:dyDescent="0.25">
      <c r="A161" s="4">
        <v>1459</v>
      </c>
      <c r="B161" s="46" t="s">
        <v>624</v>
      </c>
      <c r="C161" s="59" t="s">
        <v>43</v>
      </c>
      <c r="D161" s="50" t="s">
        <v>87</v>
      </c>
      <c r="E161" s="56" t="s">
        <v>816</v>
      </c>
      <c r="F161" s="62" t="s">
        <v>5</v>
      </c>
      <c r="G161" s="66">
        <v>2</v>
      </c>
      <c r="H161" s="66">
        <v>246.81300000000002</v>
      </c>
      <c r="I161" s="53">
        <f t="shared" si="9"/>
        <v>493.62600000000003</v>
      </c>
      <c r="J161" s="64">
        <f t="shared" si="8"/>
        <v>235.10478186321205</v>
      </c>
      <c r="K161" s="64">
        <f t="shared" si="10"/>
        <v>470.20956372642411</v>
      </c>
    </row>
    <row r="162" spans="1:11" s="55" customFormat="1" x14ac:dyDescent="0.25">
      <c r="A162" s="4">
        <v>1460</v>
      </c>
      <c r="B162" s="46" t="s">
        <v>625</v>
      </c>
      <c r="C162" s="59" t="s">
        <v>43</v>
      </c>
      <c r="D162" s="50" t="s">
        <v>87</v>
      </c>
      <c r="E162" s="56" t="s">
        <v>817</v>
      </c>
      <c r="F162" s="62" t="s">
        <v>5</v>
      </c>
      <c r="G162" s="66">
        <v>2</v>
      </c>
      <c r="H162" s="66">
        <v>264.83100000000002</v>
      </c>
      <c r="I162" s="53">
        <f t="shared" si="9"/>
        <v>529.66200000000003</v>
      </c>
      <c r="J162" s="64">
        <f t="shared" si="8"/>
        <v>252.26805105734425</v>
      </c>
      <c r="K162" s="64">
        <f t="shared" si="10"/>
        <v>504.5361021146885</v>
      </c>
    </row>
    <row r="163" spans="1:11" s="55" customFormat="1" x14ac:dyDescent="0.25">
      <c r="A163" s="4">
        <v>1461</v>
      </c>
      <c r="B163" s="46" t="s">
        <v>626</v>
      </c>
      <c r="C163" s="59" t="s">
        <v>43</v>
      </c>
      <c r="D163" s="50" t="s">
        <v>87</v>
      </c>
      <c r="E163" s="56" t="s">
        <v>818</v>
      </c>
      <c r="F163" s="62" t="s">
        <v>5</v>
      </c>
      <c r="G163" s="66">
        <v>2</v>
      </c>
      <c r="H163" s="66">
        <v>810.84150000000011</v>
      </c>
      <c r="I163" s="53">
        <f t="shared" si="9"/>
        <v>1621.6830000000002</v>
      </c>
      <c r="J163" s="64">
        <f t="shared" si="8"/>
        <v>772.37711945132412</v>
      </c>
      <c r="K163" s="64">
        <f t="shared" si="10"/>
        <v>1544.7542389026482</v>
      </c>
    </row>
    <row r="164" spans="1:11" s="55" customFormat="1" x14ac:dyDescent="0.25">
      <c r="A164" s="4">
        <v>1462</v>
      </c>
      <c r="B164" s="46" t="s">
        <v>627</v>
      </c>
      <c r="C164" s="59" t="s">
        <v>43</v>
      </c>
      <c r="D164" s="50" t="s">
        <v>87</v>
      </c>
      <c r="E164" s="56" t="s">
        <v>819</v>
      </c>
      <c r="F164" s="62" t="s">
        <v>5</v>
      </c>
      <c r="G164" s="66">
        <v>2</v>
      </c>
      <c r="H164" s="66">
        <v>1562.7832500000002</v>
      </c>
      <c r="I164" s="53">
        <f t="shared" si="9"/>
        <v>3125.5665000000004</v>
      </c>
      <c r="J164" s="64">
        <f t="shared" si="8"/>
        <v>1488.6485521051629</v>
      </c>
      <c r="K164" s="64">
        <f t="shared" si="10"/>
        <v>2977.2971042103259</v>
      </c>
    </row>
    <row r="165" spans="1:11" s="55" customFormat="1" x14ac:dyDescent="0.25">
      <c r="A165" s="4">
        <v>1463</v>
      </c>
      <c r="B165" s="46" t="s">
        <v>628</v>
      </c>
      <c r="C165" s="59" t="s">
        <v>43</v>
      </c>
      <c r="D165" s="50" t="s">
        <v>87</v>
      </c>
      <c r="E165" s="56" t="s">
        <v>820</v>
      </c>
      <c r="F165" s="62" t="s">
        <v>5</v>
      </c>
      <c r="G165" s="66">
        <v>2</v>
      </c>
      <c r="H165" s="66">
        <v>1628.41875</v>
      </c>
      <c r="I165" s="53">
        <f t="shared" si="9"/>
        <v>3256.8375000000001</v>
      </c>
      <c r="J165" s="64">
        <f t="shared" si="8"/>
        <v>1551.170461040198</v>
      </c>
      <c r="K165" s="64">
        <f t="shared" si="10"/>
        <v>3102.340922080396</v>
      </c>
    </row>
    <row r="166" spans="1:11" s="55" customFormat="1" x14ac:dyDescent="0.25">
      <c r="A166" s="4">
        <v>1464</v>
      </c>
      <c r="B166" s="46" t="s">
        <v>629</v>
      </c>
      <c r="C166" s="59" t="s">
        <v>43</v>
      </c>
      <c r="D166" s="50" t="s">
        <v>87</v>
      </c>
      <c r="E166" s="56" t="s">
        <v>821</v>
      </c>
      <c r="F166" s="62" t="s">
        <v>5</v>
      </c>
      <c r="G166" s="66">
        <v>2</v>
      </c>
      <c r="H166" s="66">
        <v>1894.3365000000001</v>
      </c>
      <c r="I166" s="53">
        <f t="shared" si="9"/>
        <v>3788.6730000000002</v>
      </c>
      <c r="J166" s="64">
        <f t="shared" si="8"/>
        <v>1804.4737092779576</v>
      </c>
      <c r="K166" s="64">
        <f t="shared" si="10"/>
        <v>3608.9474185559152</v>
      </c>
    </row>
    <row r="167" spans="1:11" s="55" customFormat="1" x14ac:dyDescent="0.25">
      <c r="A167" s="4">
        <v>1465</v>
      </c>
      <c r="B167" s="46" t="s">
        <v>630</v>
      </c>
      <c r="C167" s="59" t="s">
        <v>43</v>
      </c>
      <c r="D167" s="50" t="s">
        <v>87</v>
      </c>
      <c r="E167" s="56" t="s">
        <v>822</v>
      </c>
      <c r="F167" s="62" t="s">
        <v>5</v>
      </c>
      <c r="G167" s="66">
        <v>2</v>
      </c>
      <c r="H167" s="66">
        <v>1650.1222500000001</v>
      </c>
      <c r="I167" s="53">
        <f t="shared" si="9"/>
        <v>3300.2445000000002</v>
      </c>
      <c r="J167" s="64">
        <f t="shared" si="8"/>
        <v>1571.8443989331302</v>
      </c>
      <c r="K167" s="64">
        <f t="shared" si="10"/>
        <v>3143.6887978662603</v>
      </c>
    </row>
    <row r="168" spans="1:11" s="55" customFormat="1" x14ac:dyDescent="0.25">
      <c r="A168" s="4">
        <v>1466</v>
      </c>
      <c r="B168" s="46" t="s">
        <v>631</v>
      </c>
      <c r="C168" s="59" t="s">
        <v>43</v>
      </c>
      <c r="D168" s="50" t="s">
        <v>87</v>
      </c>
      <c r="E168" s="56" t="s">
        <v>823</v>
      </c>
      <c r="F168" s="62" t="s">
        <v>5</v>
      </c>
      <c r="G168" s="66">
        <v>2</v>
      </c>
      <c r="H168" s="66">
        <v>1047.6007500000001</v>
      </c>
      <c r="I168" s="53">
        <f t="shared" si="9"/>
        <v>2095.2015000000001</v>
      </c>
      <c r="J168" s="64">
        <f t="shared" si="8"/>
        <v>997.90507715755382</v>
      </c>
      <c r="K168" s="64">
        <f t="shared" si="10"/>
        <v>1995.8101543151076</v>
      </c>
    </row>
    <row r="169" spans="1:11" s="55" customFormat="1" x14ac:dyDescent="0.25">
      <c r="A169" s="4">
        <v>1467</v>
      </c>
      <c r="B169" s="46" t="s">
        <v>632</v>
      </c>
      <c r="C169" s="59" t="s">
        <v>43</v>
      </c>
      <c r="D169" s="50" t="s">
        <v>87</v>
      </c>
      <c r="E169" s="56" t="s">
        <v>824</v>
      </c>
      <c r="F169" s="62" t="s">
        <v>5</v>
      </c>
      <c r="G169" s="66">
        <v>2</v>
      </c>
      <c r="H169" s="66">
        <v>2756.7067500000003</v>
      </c>
      <c r="I169" s="53">
        <f t="shared" si="9"/>
        <v>5513.4135000000006</v>
      </c>
      <c r="J169" s="64">
        <f t="shared" si="8"/>
        <v>2625.9351781291675</v>
      </c>
      <c r="K169" s="64">
        <f t="shared" si="10"/>
        <v>5251.8703562583351</v>
      </c>
    </row>
    <row r="170" spans="1:11" s="55" customFormat="1" x14ac:dyDescent="0.25">
      <c r="A170" s="4">
        <v>1468</v>
      </c>
      <c r="B170" s="46" t="s">
        <v>633</v>
      </c>
      <c r="C170" s="59" t="s">
        <v>43</v>
      </c>
      <c r="D170" s="50" t="s">
        <v>87</v>
      </c>
      <c r="E170" s="56" t="s">
        <v>825</v>
      </c>
      <c r="F170" s="62" t="s">
        <v>5</v>
      </c>
      <c r="G170" s="66">
        <v>2</v>
      </c>
      <c r="H170" s="66">
        <v>1172.7240000000002</v>
      </c>
      <c r="I170" s="53">
        <f t="shared" si="9"/>
        <v>2345.4480000000003</v>
      </c>
      <c r="J170" s="64">
        <f t="shared" si="8"/>
        <v>1117.0927795770624</v>
      </c>
      <c r="K170" s="64">
        <f t="shared" si="10"/>
        <v>2234.1855591541248</v>
      </c>
    </row>
    <row r="171" spans="1:11" s="55" customFormat="1" x14ac:dyDescent="0.25">
      <c r="A171" s="4">
        <v>1469</v>
      </c>
      <c r="B171" s="46" t="s">
        <v>634</v>
      </c>
      <c r="C171" s="59" t="s">
        <v>43</v>
      </c>
      <c r="D171" s="50" t="s">
        <v>87</v>
      </c>
      <c r="E171" s="56" t="s">
        <v>826</v>
      </c>
      <c r="F171" s="62" t="s">
        <v>5</v>
      </c>
      <c r="G171" s="66">
        <v>2</v>
      </c>
      <c r="H171" s="66">
        <v>2644.5825</v>
      </c>
      <c r="I171" s="53">
        <f t="shared" si="9"/>
        <v>5289.165</v>
      </c>
      <c r="J171" s="64">
        <f t="shared" si="8"/>
        <v>2519.1298342541436</v>
      </c>
      <c r="K171" s="64">
        <f t="shared" si="10"/>
        <v>5038.2596685082872</v>
      </c>
    </row>
    <row r="172" spans="1:11" s="55" customFormat="1" x14ac:dyDescent="0.25">
      <c r="A172" s="4">
        <v>1470</v>
      </c>
      <c r="B172" s="46" t="s">
        <v>635</v>
      </c>
      <c r="C172" s="59" t="s">
        <v>43</v>
      </c>
      <c r="D172" s="50" t="s">
        <v>87</v>
      </c>
      <c r="E172" s="56" t="s">
        <v>827</v>
      </c>
      <c r="F172" s="62" t="s">
        <v>5</v>
      </c>
      <c r="G172" s="66">
        <v>2</v>
      </c>
      <c r="H172" s="66">
        <v>3966.7582500000003</v>
      </c>
      <c r="I172" s="53">
        <f t="shared" si="9"/>
        <v>7933.5165000000006</v>
      </c>
      <c r="J172" s="64">
        <f t="shared" si="8"/>
        <v>3778.5847304248427</v>
      </c>
      <c r="K172" s="64">
        <f t="shared" si="10"/>
        <v>7557.1694608496855</v>
      </c>
    </row>
    <row r="173" spans="1:11" s="55" customFormat="1" x14ac:dyDescent="0.25">
      <c r="A173" s="4">
        <v>1471</v>
      </c>
      <c r="B173" s="46" t="s">
        <v>636</v>
      </c>
      <c r="C173" s="59" t="s">
        <v>43</v>
      </c>
      <c r="D173" s="50" t="s">
        <v>87</v>
      </c>
      <c r="E173" s="56" t="s">
        <v>828</v>
      </c>
      <c r="F173" s="62" t="s">
        <v>5</v>
      </c>
      <c r="G173" s="66">
        <v>2</v>
      </c>
      <c r="H173" s="66">
        <v>1928.27775</v>
      </c>
      <c r="I173" s="53">
        <f t="shared" si="9"/>
        <v>3856.5554999999999</v>
      </c>
      <c r="J173" s="64">
        <f t="shared" si="8"/>
        <v>1836.8048675938273</v>
      </c>
      <c r="K173" s="64">
        <f t="shared" si="10"/>
        <v>3673.6097351876547</v>
      </c>
    </row>
    <row r="174" spans="1:11" s="55" customFormat="1" x14ac:dyDescent="0.25">
      <c r="A174" s="4">
        <v>1472</v>
      </c>
      <c r="B174" s="46" t="s">
        <v>637</v>
      </c>
      <c r="C174" s="59" t="s">
        <v>43</v>
      </c>
      <c r="D174" s="50" t="s">
        <v>87</v>
      </c>
      <c r="E174" s="56" t="s">
        <v>829</v>
      </c>
      <c r="F174" s="62" t="s">
        <v>5</v>
      </c>
      <c r="G174" s="66">
        <v>2</v>
      </c>
      <c r="H174" s="66">
        <v>1741.0890000000002</v>
      </c>
      <c r="I174" s="53">
        <f t="shared" si="9"/>
        <v>3482.1780000000003</v>
      </c>
      <c r="J174" s="64">
        <f t="shared" ref="J174:J237" si="11">H174/1.0498</f>
        <v>1658.4959039817109</v>
      </c>
      <c r="K174" s="64">
        <f t="shared" si="10"/>
        <v>3316.9918079634217</v>
      </c>
    </row>
    <row r="175" spans="1:11" s="55" customFormat="1" x14ac:dyDescent="0.25">
      <c r="A175" s="4">
        <v>1473</v>
      </c>
      <c r="B175" s="46" t="s">
        <v>638</v>
      </c>
      <c r="C175" s="59" t="s">
        <v>43</v>
      </c>
      <c r="D175" s="50" t="s">
        <v>87</v>
      </c>
      <c r="E175" s="56" t="s">
        <v>830</v>
      </c>
      <c r="F175" s="62" t="s">
        <v>5</v>
      </c>
      <c r="G175" s="66">
        <v>2</v>
      </c>
      <c r="H175" s="66">
        <v>2213.4682500000004</v>
      </c>
      <c r="I175" s="53">
        <f t="shared" ref="I175:I238" si="12">H175*G175</f>
        <v>4426.9365000000007</v>
      </c>
      <c r="J175" s="64">
        <f t="shared" si="11"/>
        <v>2108.4666126881311</v>
      </c>
      <c r="K175" s="64">
        <f t="shared" ref="K175:K238" si="13">J175*G175</f>
        <v>4216.9332253762623</v>
      </c>
    </row>
    <row r="176" spans="1:11" s="55" customFormat="1" x14ac:dyDescent="0.25">
      <c r="A176" s="4">
        <v>1474</v>
      </c>
      <c r="B176" s="46" t="s">
        <v>639</v>
      </c>
      <c r="C176" s="59" t="s">
        <v>43</v>
      </c>
      <c r="D176" s="50" t="s">
        <v>87</v>
      </c>
      <c r="E176" s="56" t="s">
        <v>831</v>
      </c>
      <c r="F176" s="62" t="s">
        <v>5</v>
      </c>
      <c r="G176" s="66">
        <v>2</v>
      </c>
      <c r="H176" s="66">
        <v>6598.268250000001</v>
      </c>
      <c r="I176" s="53">
        <f t="shared" si="12"/>
        <v>13196.536500000002</v>
      </c>
      <c r="J176" s="64">
        <f t="shared" si="11"/>
        <v>6285.2621927986293</v>
      </c>
      <c r="K176" s="64">
        <f t="shared" si="13"/>
        <v>12570.524385597259</v>
      </c>
    </row>
    <row r="177" spans="1:11" s="55" customFormat="1" x14ac:dyDescent="0.25">
      <c r="A177" s="4">
        <v>1475</v>
      </c>
      <c r="B177" s="46" t="s">
        <v>640</v>
      </c>
      <c r="C177" s="59" t="s">
        <v>43</v>
      </c>
      <c r="D177" s="50" t="s">
        <v>87</v>
      </c>
      <c r="E177" s="56" t="s">
        <v>832</v>
      </c>
      <c r="F177" s="62" t="s">
        <v>5</v>
      </c>
      <c r="G177" s="66">
        <v>2</v>
      </c>
      <c r="H177" s="66">
        <v>6462.6030000000001</v>
      </c>
      <c r="I177" s="53">
        <f t="shared" si="12"/>
        <v>12925.206</v>
      </c>
      <c r="J177" s="64">
        <f t="shared" si="11"/>
        <v>6156.032577633835</v>
      </c>
      <c r="K177" s="64">
        <f t="shared" si="13"/>
        <v>12312.06515526767</v>
      </c>
    </row>
    <row r="178" spans="1:11" s="55" customFormat="1" x14ac:dyDescent="0.25">
      <c r="A178" s="4">
        <v>1476</v>
      </c>
      <c r="B178" s="46" t="s">
        <v>641</v>
      </c>
      <c r="C178" s="59" t="s">
        <v>43</v>
      </c>
      <c r="D178" s="50" t="s">
        <v>87</v>
      </c>
      <c r="E178" s="56" t="s">
        <v>833</v>
      </c>
      <c r="F178" s="62" t="s">
        <v>5</v>
      </c>
      <c r="G178" s="66">
        <v>2</v>
      </c>
      <c r="H178" s="66">
        <v>2888.0932500000004</v>
      </c>
      <c r="I178" s="53">
        <f t="shared" si="12"/>
        <v>5776.1865000000007</v>
      </c>
      <c r="J178" s="64">
        <f t="shared" si="11"/>
        <v>2751.0890169556105</v>
      </c>
      <c r="K178" s="64">
        <f t="shared" si="13"/>
        <v>5502.1780339112211</v>
      </c>
    </row>
    <row r="179" spans="1:11" s="55" customFormat="1" x14ac:dyDescent="0.25">
      <c r="A179" s="4">
        <v>1477</v>
      </c>
      <c r="B179" s="46" t="s">
        <v>642</v>
      </c>
      <c r="C179" s="59" t="s">
        <v>43</v>
      </c>
      <c r="D179" s="50" t="s">
        <v>87</v>
      </c>
      <c r="E179" s="56" t="s">
        <v>834</v>
      </c>
      <c r="F179" s="62" t="s">
        <v>5</v>
      </c>
      <c r="G179" s="66">
        <v>3</v>
      </c>
      <c r="H179" s="66">
        <v>531.0725000000001</v>
      </c>
      <c r="I179" s="53">
        <f t="shared" si="12"/>
        <v>1593.2175000000002</v>
      </c>
      <c r="J179" s="64">
        <f t="shared" si="11"/>
        <v>505.87969136978478</v>
      </c>
      <c r="K179" s="64">
        <f t="shared" si="13"/>
        <v>1517.6390741093544</v>
      </c>
    </row>
    <row r="180" spans="1:11" s="55" customFormat="1" x14ac:dyDescent="0.25">
      <c r="A180" s="4">
        <v>1478</v>
      </c>
      <c r="B180" s="46" t="s">
        <v>643</v>
      </c>
      <c r="C180" s="59" t="s">
        <v>43</v>
      </c>
      <c r="D180" s="50" t="s">
        <v>87</v>
      </c>
      <c r="E180" s="56" t="s">
        <v>835</v>
      </c>
      <c r="F180" s="62" t="s">
        <v>5</v>
      </c>
      <c r="G180" s="66">
        <v>3</v>
      </c>
      <c r="H180" s="66">
        <v>1315.7094999999999</v>
      </c>
      <c r="I180" s="53">
        <f t="shared" si="12"/>
        <v>3947.1284999999998</v>
      </c>
      <c r="J180" s="64">
        <f t="shared" si="11"/>
        <v>1253.2953895980186</v>
      </c>
      <c r="K180" s="64">
        <f t="shared" si="13"/>
        <v>3759.8861687940557</v>
      </c>
    </row>
    <row r="181" spans="1:11" s="55" customFormat="1" x14ac:dyDescent="0.25">
      <c r="A181" s="4">
        <v>1479</v>
      </c>
      <c r="B181" s="46" t="s">
        <v>644</v>
      </c>
      <c r="C181" s="59" t="s">
        <v>43</v>
      </c>
      <c r="D181" s="50" t="s">
        <v>87</v>
      </c>
      <c r="E181" s="56" t="s">
        <v>836</v>
      </c>
      <c r="F181" s="62" t="s">
        <v>5</v>
      </c>
      <c r="G181" s="66">
        <v>3</v>
      </c>
      <c r="H181" s="66">
        <v>531.74450000000002</v>
      </c>
      <c r="I181" s="53">
        <f t="shared" si="12"/>
        <v>1595.2335</v>
      </c>
      <c r="J181" s="64">
        <f t="shared" si="11"/>
        <v>506.51981329777101</v>
      </c>
      <c r="K181" s="64">
        <f t="shared" si="13"/>
        <v>1519.5594398933131</v>
      </c>
    </row>
    <row r="182" spans="1:11" s="55" customFormat="1" x14ac:dyDescent="0.25">
      <c r="A182" s="4">
        <v>1480</v>
      </c>
      <c r="B182" s="46" t="s">
        <v>645</v>
      </c>
      <c r="C182" s="59" t="s">
        <v>43</v>
      </c>
      <c r="D182" s="50" t="s">
        <v>87</v>
      </c>
      <c r="E182" s="56" t="s">
        <v>837</v>
      </c>
      <c r="F182" s="62" t="s">
        <v>5</v>
      </c>
      <c r="G182" s="66">
        <v>3</v>
      </c>
      <c r="H182" s="66">
        <v>568.96699999999998</v>
      </c>
      <c r="I182" s="53">
        <f t="shared" si="12"/>
        <v>1706.9009999999998</v>
      </c>
      <c r="J182" s="64">
        <f t="shared" si="11"/>
        <v>541.97656696513616</v>
      </c>
      <c r="K182" s="64">
        <f t="shared" si="13"/>
        <v>1625.9297008954086</v>
      </c>
    </row>
    <row r="183" spans="1:11" s="55" customFormat="1" x14ac:dyDescent="0.25">
      <c r="A183" s="4">
        <v>1481</v>
      </c>
      <c r="B183" s="46" t="s">
        <v>646</v>
      </c>
      <c r="C183" s="59" t="s">
        <v>43</v>
      </c>
      <c r="D183" s="50" t="s">
        <v>87</v>
      </c>
      <c r="E183" s="56" t="s">
        <v>838</v>
      </c>
      <c r="F183" s="62" t="s">
        <v>5</v>
      </c>
      <c r="G183" s="66">
        <v>3</v>
      </c>
      <c r="H183" s="66">
        <v>312.529</v>
      </c>
      <c r="I183" s="53">
        <f t="shared" si="12"/>
        <v>937.58699999999999</v>
      </c>
      <c r="J183" s="64">
        <f t="shared" si="11"/>
        <v>297.70337207087061</v>
      </c>
      <c r="K183" s="64">
        <f t="shared" si="13"/>
        <v>893.11011621261184</v>
      </c>
    </row>
    <row r="184" spans="1:11" s="55" customFormat="1" x14ac:dyDescent="0.25">
      <c r="A184" s="4">
        <v>1482</v>
      </c>
      <c r="B184" s="46" t="s">
        <v>647</v>
      </c>
      <c r="C184" s="59" t="s">
        <v>43</v>
      </c>
      <c r="D184" s="50" t="s">
        <v>87</v>
      </c>
      <c r="E184" s="56" t="s">
        <v>839</v>
      </c>
      <c r="F184" s="62" t="s">
        <v>5</v>
      </c>
      <c r="G184" s="66">
        <v>3</v>
      </c>
      <c r="H184" s="66">
        <v>812.37100000000009</v>
      </c>
      <c r="I184" s="53">
        <f t="shared" si="12"/>
        <v>2437.1130000000003</v>
      </c>
      <c r="J184" s="64">
        <f t="shared" si="11"/>
        <v>773.83406363116785</v>
      </c>
      <c r="K184" s="64">
        <f t="shared" si="13"/>
        <v>2321.5021908935037</v>
      </c>
    </row>
    <row r="185" spans="1:11" s="55" customFormat="1" x14ac:dyDescent="0.25">
      <c r="A185" s="4">
        <v>1483</v>
      </c>
      <c r="B185" s="46" t="s">
        <v>648</v>
      </c>
      <c r="C185" s="59" t="s">
        <v>43</v>
      </c>
      <c r="D185" s="50" t="s">
        <v>87</v>
      </c>
      <c r="E185" s="56" t="s">
        <v>840</v>
      </c>
      <c r="F185" s="62" t="s">
        <v>5</v>
      </c>
      <c r="G185" s="66">
        <v>3</v>
      </c>
      <c r="H185" s="66">
        <v>1252.9370000000001</v>
      </c>
      <c r="I185" s="53">
        <f t="shared" si="12"/>
        <v>3758.8110000000006</v>
      </c>
      <c r="J185" s="64">
        <f t="shared" si="11"/>
        <v>1193.500666793675</v>
      </c>
      <c r="K185" s="64">
        <f t="shared" si="13"/>
        <v>3580.502000381025</v>
      </c>
    </row>
    <row r="186" spans="1:11" s="55" customFormat="1" x14ac:dyDescent="0.25">
      <c r="A186" s="4">
        <v>1484</v>
      </c>
      <c r="B186" s="46" t="s">
        <v>649</v>
      </c>
      <c r="C186" s="59" t="s">
        <v>43</v>
      </c>
      <c r="D186" s="50" t="s">
        <v>87</v>
      </c>
      <c r="E186" s="56" t="s">
        <v>841</v>
      </c>
      <c r="F186" s="62" t="s">
        <v>5</v>
      </c>
      <c r="G186" s="66">
        <v>3</v>
      </c>
      <c r="H186" s="66">
        <v>5049.2295000000004</v>
      </c>
      <c r="I186" s="53">
        <f t="shared" si="12"/>
        <v>15147.6885</v>
      </c>
      <c r="J186" s="64">
        <f t="shared" si="11"/>
        <v>4809.7061345018101</v>
      </c>
      <c r="K186" s="64">
        <f t="shared" si="13"/>
        <v>14429.11840350543</v>
      </c>
    </row>
    <row r="187" spans="1:11" s="55" customFormat="1" x14ac:dyDescent="0.25">
      <c r="A187" s="4">
        <v>1485</v>
      </c>
      <c r="B187" s="46" t="s">
        <v>650</v>
      </c>
      <c r="C187" s="59" t="s">
        <v>43</v>
      </c>
      <c r="D187" s="50" t="s">
        <v>87</v>
      </c>
      <c r="E187" s="56" t="s">
        <v>842</v>
      </c>
      <c r="F187" s="62" t="s">
        <v>5</v>
      </c>
      <c r="G187" s="66">
        <v>3</v>
      </c>
      <c r="H187" s="66">
        <v>5126.0195000000012</v>
      </c>
      <c r="I187" s="53">
        <f t="shared" si="12"/>
        <v>15378.058500000003</v>
      </c>
      <c r="J187" s="64">
        <f t="shared" si="11"/>
        <v>4882.853400647743</v>
      </c>
      <c r="K187" s="64">
        <f t="shared" si="13"/>
        <v>14648.56020194323</v>
      </c>
    </row>
    <row r="188" spans="1:11" s="55" customFormat="1" x14ac:dyDescent="0.25">
      <c r="A188" s="4">
        <v>1486</v>
      </c>
      <c r="B188" s="46" t="s">
        <v>651</v>
      </c>
      <c r="C188" s="59" t="s">
        <v>43</v>
      </c>
      <c r="D188" s="50" t="s">
        <v>87</v>
      </c>
      <c r="E188" s="56" t="s">
        <v>843</v>
      </c>
      <c r="F188" s="62" t="s">
        <v>5</v>
      </c>
      <c r="G188" s="66">
        <v>3</v>
      </c>
      <c r="H188" s="66">
        <v>1622.6035000000002</v>
      </c>
      <c r="I188" s="53">
        <f t="shared" si="12"/>
        <v>4867.8105000000005</v>
      </c>
      <c r="J188" s="64">
        <f t="shared" si="11"/>
        <v>1545.6310725852543</v>
      </c>
      <c r="K188" s="64">
        <f t="shared" si="13"/>
        <v>4636.8932177557626</v>
      </c>
    </row>
    <row r="189" spans="1:11" s="55" customFormat="1" x14ac:dyDescent="0.25">
      <c r="A189" s="4">
        <v>1487</v>
      </c>
      <c r="B189" s="46" t="s">
        <v>652</v>
      </c>
      <c r="C189" s="59" t="s">
        <v>43</v>
      </c>
      <c r="D189" s="50" t="s">
        <v>87</v>
      </c>
      <c r="E189" s="56" t="s">
        <v>844</v>
      </c>
      <c r="F189" s="62" t="s">
        <v>5</v>
      </c>
      <c r="G189" s="66">
        <v>3</v>
      </c>
      <c r="H189" s="66">
        <v>2660.3955000000001</v>
      </c>
      <c r="I189" s="53">
        <f t="shared" si="12"/>
        <v>7981.1864999999998</v>
      </c>
      <c r="J189" s="64">
        <f t="shared" si="11"/>
        <v>2534.1927033720708</v>
      </c>
      <c r="K189" s="64">
        <f t="shared" si="13"/>
        <v>7602.578110116212</v>
      </c>
    </row>
    <row r="190" spans="1:11" s="55" customFormat="1" x14ac:dyDescent="0.25">
      <c r="A190" s="4">
        <v>1488</v>
      </c>
      <c r="B190" s="46" t="s">
        <v>653</v>
      </c>
      <c r="C190" s="59" t="s">
        <v>43</v>
      </c>
      <c r="D190" s="50" t="s">
        <v>87</v>
      </c>
      <c r="E190" s="56" t="s">
        <v>845</v>
      </c>
      <c r="F190" s="62" t="s">
        <v>5</v>
      </c>
      <c r="G190" s="66">
        <v>3</v>
      </c>
      <c r="H190" s="66">
        <v>2163.5005000000006</v>
      </c>
      <c r="I190" s="53">
        <f t="shared" si="12"/>
        <v>6490.5015000000021</v>
      </c>
      <c r="J190" s="64">
        <f t="shared" si="11"/>
        <v>2060.8692131834641</v>
      </c>
      <c r="K190" s="64">
        <f t="shared" si="13"/>
        <v>6182.6076395503924</v>
      </c>
    </row>
    <row r="191" spans="1:11" s="55" customFormat="1" x14ac:dyDescent="0.25">
      <c r="A191" s="4">
        <v>1489</v>
      </c>
      <c r="B191" s="46" t="s">
        <v>654</v>
      </c>
      <c r="C191" s="59" t="s">
        <v>43</v>
      </c>
      <c r="D191" s="50" t="s">
        <v>87</v>
      </c>
      <c r="E191" s="56" t="s">
        <v>846</v>
      </c>
      <c r="F191" s="62" t="s">
        <v>5</v>
      </c>
      <c r="G191" s="66">
        <v>3</v>
      </c>
      <c r="H191" s="66">
        <v>3592.6205000000004</v>
      </c>
      <c r="I191" s="53">
        <f t="shared" si="12"/>
        <v>10777.861500000001</v>
      </c>
      <c r="J191" s="64">
        <f t="shared" si="11"/>
        <v>3422.1951800342927</v>
      </c>
      <c r="K191" s="64">
        <f t="shared" si="13"/>
        <v>10266.585540102878</v>
      </c>
    </row>
    <row r="192" spans="1:11" s="55" customFormat="1" x14ac:dyDescent="0.25">
      <c r="A192" s="4">
        <v>1490</v>
      </c>
      <c r="B192" s="46" t="s">
        <v>655</v>
      </c>
      <c r="C192" s="59" t="s">
        <v>43</v>
      </c>
      <c r="D192" s="50" t="s">
        <v>87</v>
      </c>
      <c r="E192" s="56" t="s">
        <v>847</v>
      </c>
      <c r="F192" s="62" t="s">
        <v>5</v>
      </c>
      <c r="G192" s="66">
        <v>3</v>
      </c>
      <c r="H192" s="66">
        <v>5121.585</v>
      </c>
      <c r="I192" s="53">
        <f t="shared" si="12"/>
        <v>15364.755000000001</v>
      </c>
      <c r="J192" s="64">
        <f t="shared" si="11"/>
        <v>4878.6292627167077</v>
      </c>
      <c r="K192" s="64">
        <f t="shared" si="13"/>
        <v>14635.887788150123</v>
      </c>
    </row>
    <row r="193" spans="1:11" s="55" customFormat="1" x14ac:dyDescent="0.25">
      <c r="A193" s="4">
        <v>1491</v>
      </c>
      <c r="B193" s="46" t="s">
        <v>656</v>
      </c>
      <c r="C193" s="59" t="s">
        <v>43</v>
      </c>
      <c r="D193" s="50" t="s">
        <v>87</v>
      </c>
      <c r="E193" s="56" t="s">
        <v>848</v>
      </c>
      <c r="F193" s="62" t="s">
        <v>5</v>
      </c>
      <c r="G193" s="66">
        <v>3</v>
      </c>
      <c r="H193" s="66">
        <v>3516.9680000000003</v>
      </c>
      <c r="I193" s="53">
        <f t="shared" si="12"/>
        <v>10550.904</v>
      </c>
      <c r="J193" s="64">
        <f t="shared" si="11"/>
        <v>3350.1314536102113</v>
      </c>
      <c r="K193" s="64">
        <f t="shared" si="13"/>
        <v>10050.394360830634</v>
      </c>
    </row>
    <row r="194" spans="1:11" s="55" customFormat="1" x14ac:dyDescent="0.25">
      <c r="A194" s="4">
        <v>1492</v>
      </c>
      <c r="B194" s="46" t="s">
        <v>657</v>
      </c>
      <c r="C194" s="59" t="s">
        <v>43</v>
      </c>
      <c r="D194" s="50" t="s">
        <v>87</v>
      </c>
      <c r="E194" s="56" t="s">
        <v>849</v>
      </c>
      <c r="F194" s="62" t="s">
        <v>5</v>
      </c>
      <c r="G194" s="66">
        <v>4</v>
      </c>
      <c r="H194" s="66">
        <v>1636.1021250000001</v>
      </c>
      <c r="I194" s="53">
        <f t="shared" si="12"/>
        <v>6544.4085000000005</v>
      </c>
      <c r="J194" s="64">
        <f t="shared" si="11"/>
        <v>1558.48935511526</v>
      </c>
      <c r="K194" s="64">
        <f t="shared" si="13"/>
        <v>6233.9574204610399</v>
      </c>
    </row>
    <row r="195" spans="1:11" s="55" customFormat="1" x14ac:dyDescent="0.25">
      <c r="A195" s="4">
        <v>1493</v>
      </c>
      <c r="B195" s="46" t="s">
        <v>658</v>
      </c>
      <c r="C195" s="59" t="s">
        <v>43</v>
      </c>
      <c r="D195" s="50" t="s">
        <v>87</v>
      </c>
      <c r="E195" s="56" t="s">
        <v>850</v>
      </c>
      <c r="F195" s="62" t="s">
        <v>5</v>
      </c>
      <c r="G195" s="66">
        <v>4</v>
      </c>
      <c r="H195" s="66">
        <v>269.04150000000004</v>
      </c>
      <c r="I195" s="53">
        <f t="shared" si="12"/>
        <v>1076.1660000000002</v>
      </c>
      <c r="J195" s="64">
        <f t="shared" si="11"/>
        <v>256.27881501238335</v>
      </c>
      <c r="K195" s="64">
        <f t="shared" si="13"/>
        <v>1025.1152600495334</v>
      </c>
    </row>
    <row r="196" spans="1:11" s="55" customFormat="1" x14ac:dyDescent="0.25">
      <c r="A196" s="4">
        <v>1494</v>
      </c>
      <c r="B196" s="46" t="s">
        <v>659</v>
      </c>
      <c r="C196" s="59" t="s">
        <v>43</v>
      </c>
      <c r="D196" s="50" t="s">
        <v>87</v>
      </c>
      <c r="E196" s="56" t="s">
        <v>851</v>
      </c>
      <c r="F196" s="62" t="s">
        <v>5</v>
      </c>
      <c r="G196" s="66">
        <v>4</v>
      </c>
      <c r="H196" s="66">
        <v>1194.4498125</v>
      </c>
      <c r="I196" s="53">
        <f t="shared" si="12"/>
        <v>4777.79925</v>
      </c>
      <c r="J196" s="64">
        <f t="shared" si="11"/>
        <v>1137.7879715183844</v>
      </c>
      <c r="K196" s="64">
        <f t="shared" si="13"/>
        <v>4551.1518860735378</v>
      </c>
    </row>
    <row r="197" spans="1:11" s="55" customFormat="1" x14ac:dyDescent="0.25">
      <c r="A197" s="4">
        <v>1495</v>
      </c>
      <c r="B197" s="46" t="s">
        <v>660</v>
      </c>
      <c r="C197" s="59" t="s">
        <v>43</v>
      </c>
      <c r="D197" s="50" t="s">
        <v>87</v>
      </c>
      <c r="E197" s="56" t="s">
        <v>852</v>
      </c>
      <c r="F197" s="62" t="s">
        <v>5</v>
      </c>
      <c r="G197" s="66">
        <v>4</v>
      </c>
      <c r="H197" s="66">
        <v>1225.0743749999999</v>
      </c>
      <c r="I197" s="53">
        <f t="shared" si="12"/>
        <v>4900.2974999999997</v>
      </c>
      <c r="J197" s="64">
        <f t="shared" si="11"/>
        <v>1166.9597780529623</v>
      </c>
      <c r="K197" s="64">
        <f t="shared" si="13"/>
        <v>4667.8391122118492</v>
      </c>
    </row>
    <row r="198" spans="1:11" s="55" customFormat="1" x14ac:dyDescent="0.25">
      <c r="A198" s="4">
        <v>1496</v>
      </c>
      <c r="B198" s="46" t="s">
        <v>661</v>
      </c>
      <c r="C198" s="59" t="s">
        <v>43</v>
      </c>
      <c r="D198" s="50" t="s">
        <v>87</v>
      </c>
      <c r="E198" s="56" t="s">
        <v>853</v>
      </c>
      <c r="F198" s="62" t="s">
        <v>5</v>
      </c>
      <c r="G198" s="66">
        <v>4</v>
      </c>
      <c r="H198" s="66">
        <v>638.16112500000008</v>
      </c>
      <c r="I198" s="53">
        <f t="shared" si="12"/>
        <v>2552.6445000000003</v>
      </c>
      <c r="J198" s="64">
        <f t="shared" si="11"/>
        <v>607.88828824538007</v>
      </c>
      <c r="K198" s="64">
        <f t="shared" si="13"/>
        <v>2431.5531529815203</v>
      </c>
    </row>
    <row r="199" spans="1:11" s="55" customFormat="1" x14ac:dyDescent="0.25">
      <c r="A199" s="4">
        <v>1497</v>
      </c>
      <c r="B199" s="46" t="s">
        <v>662</v>
      </c>
      <c r="C199" s="59" t="s">
        <v>43</v>
      </c>
      <c r="D199" s="50" t="s">
        <v>87</v>
      </c>
      <c r="E199" s="56" t="s">
        <v>854</v>
      </c>
      <c r="F199" s="62" t="s">
        <v>5</v>
      </c>
      <c r="G199" s="66">
        <v>4</v>
      </c>
      <c r="H199" s="66">
        <v>1696.5165000000002</v>
      </c>
      <c r="I199" s="53">
        <f t="shared" si="12"/>
        <v>6786.0660000000007</v>
      </c>
      <c r="J199" s="64">
        <f t="shared" si="11"/>
        <v>1616.0378167269957</v>
      </c>
      <c r="K199" s="64">
        <f t="shared" si="13"/>
        <v>6464.151266907983</v>
      </c>
    </row>
    <row r="200" spans="1:11" s="55" customFormat="1" x14ac:dyDescent="0.25">
      <c r="A200" s="4">
        <v>1498</v>
      </c>
      <c r="B200" s="46" t="s">
        <v>663</v>
      </c>
      <c r="C200" s="59" t="s">
        <v>43</v>
      </c>
      <c r="D200" s="50" t="s">
        <v>87</v>
      </c>
      <c r="E200" s="56" t="s">
        <v>855</v>
      </c>
      <c r="F200" s="62" t="s">
        <v>5</v>
      </c>
      <c r="G200" s="66">
        <v>4</v>
      </c>
      <c r="H200" s="66">
        <v>2025.725625</v>
      </c>
      <c r="I200" s="53">
        <f t="shared" si="12"/>
        <v>8102.9025000000001</v>
      </c>
      <c r="J200" s="64">
        <f t="shared" si="11"/>
        <v>1929.6300485806819</v>
      </c>
      <c r="K200" s="64">
        <f t="shared" si="13"/>
        <v>7718.5201943227275</v>
      </c>
    </row>
    <row r="201" spans="1:11" s="55" customFormat="1" x14ac:dyDescent="0.25">
      <c r="A201" s="4">
        <v>1499</v>
      </c>
      <c r="B201" s="46" t="s">
        <v>664</v>
      </c>
      <c r="C201" s="59" t="s">
        <v>43</v>
      </c>
      <c r="D201" s="50" t="s">
        <v>87</v>
      </c>
      <c r="E201" s="56" t="s">
        <v>856</v>
      </c>
      <c r="F201" s="62" t="s">
        <v>5</v>
      </c>
      <c r="G201" s="66">
        <v>4</v>
      </c>
      <c r="H201" s="66">
        <v>2845.5945000000002</v>
      </c>
      <c r="I201" s="53">
        <f t="shared" si="12"/>
        <v>11382.378000000001</v>
      </c>
      <c r="J201" s="64">
        <f t="shared" si="11"/>
        <v>2710.6063059630405</v>
      </c>
      <c r="K201" s="64">
        <f t="shared" si="13"/>
        <v>10842.425223852162</v>
      </c>
    </row>
    <row r="202" spans="1:11" s="55" customFormat="1" x14ac:dyDescent="0.25">
      <c r="A202" s="4">
        <v>1500</v>
      </c>
      <c r="B202" s="46" t="s">
        <v>665</v>
      </c>
      <c r="C202" s="59" t="s">
        <v>43</v>
      </c>
      <c r="D202" s="50" t="s">
        <v>87</v>
      </c>
      <c r="E202" s="56" t="s">
        <v>857</v>
      </c>
      <c r="F202" s="62" t="s">
        <v>5</v>
      </c>
      <c r="G202" s="66">
        <v>4</v>
      </c>
      <c r="H202" s="66">
        <v>2216.7652499999999</v>
      </c>
      <c r="I202" s="53">
        <f t="shared" si="12"/>
        <v>8867.0609999999997</v>
      </c>
      <c r="J202" s="64">
        <f t="shared" si="11"/>
        <v>2111.6072108973135</v>
      </c>
      <c r="K202" s="64">
        <f t="shared" si="13"/>
        <v>8446.428843589254</v>
      </c>
    </row>
    <row r="203" spans="1:11" s="55" customFormat="1" x14ac:dyDescent="0.25">
      <c r="A203" s="4">
        <v>1501</v>
      </c>
      <c r="B203" s="46" t="s">
        <v>666</v>
      </c>
      <c r="C203" s="59" t="s">
        <v>43</v>
      </c>
      <c r="D203" s="50" t="s">
        <v>87</v>
      </c>
      <c r="E203" s="56" t="s">
        <v>858</v>
      </c>
      <c r="F203" s="62" t="s">
        <v>5</v>
      </c>
      <c r="G203" s="66">
        <v>4</v>
      </c>
      <c r="H203" s="66">
        <v>4053.2572500000001</v>
      </c>
      <c r="I203" s="53">
        <f t="shared" si="12"/>
        <v>16213.029</v>
      </c>
      <c r="J203" s="64">
        <f t="shared" si="11"/>
        <v>3860.9804248428272</v>
      </c>
      <c r="K203" s="64">
        <f t="shared" si="13"/>
        <v>15443.921699371309</v>
      </c>
    </row>
    <row r="204" spans="1:11" s="55" customFormat="1" x14ac:dyDescent="0.25">
      <c r="A204" s="4">
        <v>1502</v>
      </c>
      <c r="B204" s="46" t="s">
        <v>667</v>
      </c>
      <c r="C204" s="59" t="s">
        <v>43</v>
      </c>
      <c r="D204" s="50" t="s">
        <v>87</v>
      </c>
      <c r="E204" s="56" t="s">
        <v>859</v>
      </c>
      <c r="F204" s="62" t="s">
        <v>5</v>
      </c>
      <c r="G204" s="66">
        <v>4</v>
      </c>
      <c r="H204" s="66">
        <v>4193.8338750000003</v>
      </c>
      <c r="I204" s="53">
        <f t="shared" si="12"/>
        <v>16775.335500000001</v>
      </c>
      <c r="J204" s="64">
        <f t="shared" si="11"/>
        <v>3994.8884311297388</v>
      </c>
      <c r="K204" s="64">
        <f t="shared" si="13"/>
        <v>15979.553724518955</v>
      </c>
    </row>
    <row r="205" spans="1:11" s="55" customFormat="1" x14ac:dyDescent="0.25">
      <c r="A205" s="4">
        <v>1503</v>
      </c>
      <c r="B205" s="46" t="s">
        <v>668</v>
      </c>
      <c r="C205" s="59" t="s">
        <v>43</v>
      </c>
      <c r="D205" s="50" t="s">
        <v>87</v>
      </c>
      <c r="E205" s="56" t="s">
        <v>860</v>
      </c>
      <c r="F205" s="62" t="s">
        <v>5</v>
      </c>
      <c r="G205" s="66">
        <v>4</v>
      </c>
      <c r="H205" s="66">
        <v>2173.8386250000003</v>
      </c>
      <c r="I205" s="53">
        <f t="shared" si="12"/>
        <v>8695.3545000000013</v>
      </c>
      <c r="J205" s="64">
        <f t="shared" si="11"/>
        <v>2070.716922270909</v>
      </c>
      <c r="K205" s="64">
        <f t="shared" si="13"/>
        <v>8282.8676890836359</v>
      </c>
    </row>
    <row r="206" spans="1:11" s="55" customFormat="1" x14ac:dyDescent="0.25">
      <c r="A206" s="4">
        <v>1504</v>
      </c>
      <c r="B206" s="46" t="s">
        <v>669</v>
      </c>
      <c r="C206" s="59" t="s">
        <v>43</v>
      </c>
      <c r="D206" s="50" t="s">
        <v>87</v>
      </c>
      <c r="E206" s="56" t="s">
        <v>861</v>
      </c>
      <c r="F206" s="62" t="s">
        <v>5</v>
      </c>
      <c r="G206" s="66">
        <v>4</v>
      </c>
      <c r="H206" s="66">
        <v>1320.120375</v>
      </c>
      <c r="I206" s="53">
        <f t="shared" si="12"/>
        <v>5280.4814999999999</v>
      </c>
      <c r="J206" s="64">
        <f t="shared" si="11"/>
        <v>1257.4970232425223</v>
      </c>
      <c r="K206" s="64">
        <f t="shared" si="13"/>
        <v>5029.9880929700894</v>
      </c>
    </row>
    <row r="207" spans="1:11" s="55" customFormat="1" x14ac:dyDescent="0.25">
      <c r="A207" s="4">
        <v>1505</v>
      </c>
      <c r="B207" s="46" t="s">
        <v>670</v>
      </c>
      <c r="C207" s="59" t="s">
        <v>43</v>
      </c>
      <c r="D207" s="50" t="s">
        <v>87</v>
      </c>
      <c r="E207" s="56" t="s">
        <v>862</v>
      </c>
      <c r="F207" s="62" t="s">
        <v>5</v>
      </c>
      <c r="G207" s="66">
        <v>4</v>
      </c>
      <c r="H207" s="66">
        <v>3917.277</v>
      </c>
      <c r="I207" s="53">
        <f t="shared" si="12"/>
        <v>15669.108</v>
      </c>
      <c r="J207" s="64">
        <f t="shared" si="11"/>
        <v>3731.4507525242902</v>
      </c>
      <c r="K207" s="64">
        <f t="shared" si="13"/>
        <v>14925.803010097161</v>
      </c>
    </row>
    <row r="208" spans="1:11" s="55" customFormat="1" x14ac:dyDescent="0.25">
      <c r="A208" s="4">
        <v>1506</v>
      </c>
      <c r="B208" s="46" t="s">
        <v>671</v>
      </c>
      <c r="C208" s="59" t="s">
        <v>43</v>
      </c>
      <c r="D208" s="50" t="s">
        <v>87</v>
      </c>
      <c r="E208" s="56" t="s">
        <v>863</v>
      </c>
      <c r="F208" s="62" t="s">
        <v>5</v>
      </c>
      <c r="G208" s="66">
        <v>4</v>
      </c>
      <c r="H208" s="66">
        <v>4541.6883750000006</v>
      </c>
      <c r="I208" s="53">
        <f t="shared" si="12"/>
        <v>18166.753500000003</v>
      </c>
      <c r="J208" s="64">
        <f t="shared" si="11"/>
        <v>4326.2415460087641</v>
      </c>
      <c r="K208" s="64">
        <f t="shared" si="13"/>
        <v>17304.966184035056</v>
      </c>
    </row>
    <row r="209" spans="1:11" s="55" customFormat="1" x14ac:dyDescent="0.25">
      <c r="A209" s="4">
        <v>1507</v>
      </c>
      <c r="B209" s="46" t="s">
        <v>672</v>
      </c>
      <c r="C209" s="59" t="s">
        <v>43</v>
      </c>
      <c r="D209" s="50" t="s">
        <v>87</v>
      </c>
      <c r="E209" s="56" t="s">
        <v>864</v>
      </c>
      <c r="F209" s="62" t="s">
        <v>5</v>
      </c>
      <c r="G209" s="66">
        <v>4</v>
      </c>
      <c r="H209" s="66">
        <v>2780.1191250000002</v>
      </c>
      <c r="I209" s="53">
        <f t="shared" si="12"/>
        <v>11120.476500000001</v>
      </c>
      <c r="J209" s="64">
        <f t="shared" si="11"/>
        <v>2648.2369260811583</v>
      </c>
      <c r="K209" s="64">
        <f t="shared" si="13"/>
        <v>10592.947704324633</v>
      </c>
    </row>
    <row r="210" spans="1:11" s="55" customFormat="1" x14ac:dyDescent="0.25">
      <c r="A210" s="4">
        <v>1508</v>
      </c>
      <c r="B210" s="46" t="s">
        <v>673</v>
      </c>
      <c r="C210" s="59" t="s">
        <v>43</v>
      </c>
      <c r="D210" s="50" t="s">
        <v>87</v>
      </c>
      <c r="E210" s="56" t="s">
        <v>865</v>
      </c>
      <c r="F210" s="62" t="s">
        <v>5</v>
      </c>
      <c r="G210" s="66">
        <v>4</v>
      </c>
      <c r="H210" s="66">
        <v>5596.3687500000005</v>
      </c>
      <c r="I210" s="53">
        <f t="shared" si="12"/>
        <v>22385.475000000002</v>
      </c>
      <c r="J210" s="64">
        <f t="shared" si="11"/>
        <v>5330.8904076967046</v>
      </c>
      <c r="K210" s="64">
        <f t="shared" si="13"/>
        <v>21323.561630786819</v>
      </c>
    </row>
    <row r="211" spans="1:11" s="55" customFormat="1" x14ac:dyDescent="0.25">
      <c r="A211" s="4">
        <v>1509</v>
      </c>
      <c r="B211" s="46" t="s">
        <v>674</v>
      </c>
      <c r="C211" s="59" t="s">
        <v>43</v>
      </c>
      <c r="D211" s="50" t="s">
        <v>87</v>
      </c>
      <c r="E211" s="56" t="s">
        <v>866</v>
      </c>
      <c r="F211" s="62" t="s">
        <v>5</v>
      </c>
      <c r="G211" s="66">
        <v>4</v>
      </c>
      <c r="H211" s="66">
        <v>3001.0102500000003</v>
      </c>
      <c r="I211" s="53">
        <f t="shared" si="12"/>
        <v>12004.041000000001</v>
      </c>
      <c r="J211" s="64">
        <f t="shared" si="11"/>
        <v>2858.6495046675559</v>
      </c>
      <c r="K211" s="64">
        <f t="shared" si="13"/>
        <v>11434.598018670224</v>
      </c>
    </row>
    <row r="212" spans="1:11" s="55" customFormat="1" x14ac:dyDescent="0.25">
      <c r="A212" s="4">
        <v>1510</v>
      </c>
      <c r="B212" s="46" t="s">
        <v>675</v>
      </c>
      <c r="C212" s="59" t="s">
        <v>43</v>
      </c>
      <c r="D212" s="50" t="s">
        <v>87</v>
      </c>
      <c r="E212" s="56" t="s">
        <v>867</v>
      </c>
      <c r="F212" s="62" t="s">
        <v>5</v>
      </c>
      <c r="G212" s="66">
        <v>5</v>
      </c>
      <c r="H212" s="66">
        <v>671.94119999999998</v>
      </c>
      <c r="I212" s="53">
        <f t="shared" si="12"/>
        <v>3359.7060000000001</v>
      </c>
      <c r="J212" s="64">
        <f t="shared" si="11"/>
        <v>640.06591731758419</v>
      </c>
      <c r="K212" s="64">
        <f t="shared" si="13"/>
        <v>3200.3295865879209</v>
      </c>
    </row>
    <row r="213" spans="1:11" s="55" customFormat="1" x14ac:dyDescent="0.25">
      <c r="A213" s="4">
        <v>1511</v>
      </c>
      <c r="B213" s="46" t="s">
        <v>676</v>
      </c>
      <c r="C213" s="59" t="s">
        <v>43</v>
      </c>
      <c r="D213" s="50" t="s">
        <v>87</v>
      </c>
      <c r="E213" s="56" t="s">
        <v>868</v>
      </c>
      <c r="F213" s="62" t="s">
        <v>5</v>
      </c>
      <c r="G213" s="66">
        <v>5</v>
      </c>
      <c r="H213" s="66">
        <v>370.70670000000001</v>
      </c>
      <c r="I213" s="53">
        <f t="shared" si="12"/>
        <v>1853.5335</v>
      </c>
      <c r="J213" s="64">
        <f t="shared" si="11"/>
        <v>353.12126119260813</v>
      </c>
      <c r="K213" s="64">
        <f t="shared" si="13"/>
        <v>1765.6063059630405</v>
      </c>
    </row>
    <row r="214" spans="1:11" s="55" customFormat="1" x14ac:dyDescent="0.25">
      <c r="A214" s="4">
        <v>1512</v>
      </c>
      <c r="B214" s="46" t="s">
        <v>677</v>
      </c>
      <c r="C214" s="59" t="s">
        <v>43</v>
      </c>
      <c r="D214" s="50" t="s">
        <v>87</v>
      </c>
      <c r="E214" s="56" t="s">
        <v>869</v>
      </c>
      <c r="F214" s="62" t="s">
        <v>5</v>
      </c>
      <c r="G214" s="66">
        <v>5</v>
      </c>
      <c r="H214" s="66">
        <v>827.02410000000009</v>
      </c>
      <c r="I214" s="53">
        <f t="shared" si="12"/>
        <v>4135.1205000000009</v>
      </c>
      <c r="J214" s="64">
        <f t="shared" si="11"/>
        <v>787.79205562964376</v>
      </c>
      <c r="K214" s="64">
        <f t="shared" si="13"/>
        <v>3938.960278148219</v>
      </c>
    </row>
    <row r="215" spans="1:11" s="55" customFormat="1" x14ac:dyDescent="0.25">
      <c r="A215" s="4">
        <v>1513</v>
      </c>
      <c r="B215" s="46" t="s">
        <v>678</v>
      </c>
      <c r="C215" s="59" t="s">
        <v>43</v>
      </c>
      <c r="D215" s="50" t="s">
        <v>87</v>
      </c>
      <c r="E215" s="56" t="s">
        <v>870</v>
      </c>
      <c r="F215" s="62" t="s">
        <v>5</v>
      </c>
      <c r="G215" s="66">
        <v>5</v>
      </c>
      <c r="H215" s="66">
        <v>2928.8426999999997</v>
      </c>
      <c r="I215" s="53">
        <f t="shared" si="12"/>
        <v>14644.213499999998</v>
      </c>
      <c r="J215" s="64">
        <f t="shared" si="11"/>
        <v>2789.905410554391</v>
      </c>
      <c r="K215" s="64">
        <f t="shared" si="13"/>
        <v>13949.527052771955</v>
      </c>
    </row>
    <row r="216" spans="1:11" s="55" customFormat="1" x14ac:dyDescent="0.25">
      <c r="A216" s="4">
        <v>1514</v>
      </c>
      <c r="B216" s="46" t="s">
        <v>679</v>
      </c>
      <c r="C216" s="59" t="s">
        <v>43</v>
      </c>
      <c r="D216" s="50" t="s">
        <v>87</v>
      </c>
      <c r="E216" s="56" t="s">
        <v>871</v>
      </c>
      <c r="F216" s="62" t="s">
        <v>5</v>
      </c>
      <c r="G216" s="66">
        <v>5</v>
      </c>
      <c r="H216" s="66">
        <v>4621.8522000000003</v>
      </c>
      <c r="I216" s="53">
        <f t="shared" si="12"/>
        <v>23109.261000000002</v>
      </c>
      <c r="J216" s="64">
        <f t="shared" si="11"/>
        <v>4402.6025909697082</v>
      </c>
      <c r="K216" s="64">
        <f t="shared" si="13"/>
        <v>22013.012954848542</v>
      </c>
    </row>
    <row r="217" spans="1:11" s="55" customFormat="1" x14ac:dyDescent="0.25">
      <c r="A217" s="4">
        <v>1515</v>
      </c>
      <c r="B217" s="46" t="s">
        <v>680</v>
      </c>
      <c r="C217" s="59" t="s">
        <v>43</v>
      </c>
      <c r="D217" s="50" t="s">
        <v>87</v>
      </c>
      <c r="E217" s="56" t="s">
        <v>872</v>
      </c>
      <c r="F217" s="62" t="s">
        <v>5</v>
      </c>
      <c r="G217" s="66">
        <v>5</v>
      </c>
      <c r="H217" s="66">
        <v>4320.4308000000001</v>
      </c>
      <c r="I217" s="53">
        <f t="shared" si="12"/>
        <v>21602.154000000002</v>
      </c>
      <c r="J217" s="64">
        <f t="shared" si="11"/>
        <v>4115.4799009335111</v>
      </c>
      <c r="K217" s="64">
        <f t="shared" si="13"/>
        <v>20577.399504667555</v>
      </c>
    </row>
    <row r="218" spans="1:11" s="55" customFormat="1" x14ac:dyDescent="0.25">
      <c r="A218" s="4">
        <v>1516</v>
      </c>
      <c r="B218" s="46" t="s">
        <v>681</v>
      </c>
      <c r="C218" s="59" t="s">
        <v>43</v>
      </c>
      <c r="D218" s="50" t="s">
        <v>87</v>
      </c>
      <c r="E218" s="56" t="s">
        <v>873</v>
      </c>
      <c r="F218" s="62" t="s">
        <v>5</v>
      </c>
      <c r="G218" s="66">
        <v>6</v>
      </c>
      <c r="H218" s="66">
        <v>1167.85725</v>
      </c>
      <c r="I218" s="53">
        <f t="shared" si="12"/>
        <v>7007.1435000000001</v>
      </c>
      <c r="J218" s="64">
        <f t="shared" si="11"/>
        <v>1112.4568965517242</v>
      </c>
      <c r="K218" s="64">
        <f t="shared" si="13"/>
        <v>6674.7413793103451</v>
      </c>
    </row>
    <row r="219" spans="1:11" s="55" customFormat="1" x14ac:dyDescent="0.25">
      <c r="A219" s="4">
        <v>1517</v>
      </c>
      <c r="B219" s="46" t="s">
        <v>682</v>
      </c>
      <c r="C219" s="59" t="s">
        <v>43</v>
      </c>
      <c r="D219" s="50" t="s">
        <v>87</v>
      </c>
      <c r="E219" s="56" t="s">
        <v>874</v>
      </c>
      <c r="F219" s="62" t="s">
        <v>5</v>
      </c>
      <c r="G219" s="66">
        <v>6</v>
      </c>
      <c r="H219" s="66">
        <v>917.34299999999996</v>
      </c>
      <c r="I219" s="53">
        <f t="shared" si="12"/>
        <v>5504.058</v>
      </c>
      <c r="J219" s="64">
        <f t="shared" si="11"/>
        <v>873.82644313202502</v>
      </c>
      <c r="K219" s="64">
        <f t="shared" si="13"/>
        <v>5242.9586587921503</v>
      </c>
    </row>
    <row r="220" spans="1:11" s="55" customFormat="1" x14ac:dyDescent="0.25">
      <c r="A220" s="4">
        <v>1518</v>
      </c>
      <c r="B220" s="46" t="s">
        <v>683</v>
      </c>
      <c r="C220" s="59" t="s">
        <v>43</v>
      </c>
      <c r="D220" s="50" t="s">
        <v>87</v>
      </c>
      <c r="E220" s="56" t="s">
        <v>875</v>
      </c>
      <c r="F220" s="62" t="s">
        <v>5</v>
      </c>
      <c r="G220" s="66">
        <v>6</v>
      </c>
      <c r="H220" s="66">
        <v>1090.36025</v>
      </c>
      <c r="I220" s="53">
        <f t="shared" si="12"/>
        <v>6542.1615000000002</v>
      </c>
      <c r="J220" s="64">
        <f t="shared" si="11"/>
        <v>1038.6361687940559</v>
      </c>
      <c r="K220" s="64">
        <f t="shared" si="13"/>
        <v>6231.8170127643352</v>
      </c>
    </row>
    <row r="221" spans="1:11" s="55" customFormat="1" x14ac:dyDescent="0.25">
      <c r="A221" s="4">
        <v>1519</v>
      </c>
      <c r="B221" s="46" t="s">
        <v>684</v>
      </c>
      <c r="C221" s="59" t="s">
        <v>43</v>
      </c>
      <c r="D221" s="50" t="s">
        <v>87</v>
      </c>
      <c r="E221" s="56" t="s">
        <v>876</v>
      </c>
      <c r="F221" s="62" t="s">
        <v>5</v>
      </c>
      <c r="G221" s="66">
        <v>6</v>
      </c>
      <c r="H221" s="66">
        <v>1257.5045</v>
      </c>
      <c r="I221" s="53">
        <f t="shared" si="12"/>
        <v>7545.027</v>
      </c>
      <c r="J221" s="64">
        <f t="shared" si="11"/>
        <v>1197.8514955229566</v>
      </c>
      <c r="K221" s="64">
        <f t="shared" si="13"/>
        <v>7187.1089731377397</v>
      </c>
    </row>
    <row r="222" spans="1:11" s="55" customFormat="1" x14ac:dyDescent="0.25">
      <c r="A222" s="4">
        <v>1520</v>
      </c>
      <c r="B222" s="46" t="s">
        <v>685</v>
      </c>
      <c r="C222" s="59" t="s">
        <v>43</v>
      </c>
      <c r="D222" s="50" t="s">
        <v>87</v>
      </c>
      <c r="E222" s="56" t="s">
        <v>877</v>
      </c>
      <c r="F222" s="62" t="s">
        <v>5</v>
      </c>
      <c r="G222" s="66">
        <v>6</v>
      </c>
      <c r="H222" s="66">
        <v>334.52125000000001</v>
      </c>
      <c r="I222" s="53">
        <f t="shared" si="12"/>
        <v>2007.1275000000001</v>
      </c>
      <c r="J222" s="64">
        <f t="shared" si="11"/>
        <v>318.65236235473424</v>
      </c>
      <c r="K222" s="64">
        <f t="shared" si="13"/>
        <v>1911.9141741284054</v>
      </c>
    </row>
    <row r="223" spans="1:11" s="55" customFormat="1" x14ac:dyDescent="0.25">
      <c r="A223" s="4">
        <v>1521</v>
      </c>
      <c r="B223" s="46" t="s">
        <v>686</v>
      </c>
      <c r="C223" s="59" t="s">
        <v>43</v>
      </c>
      <c r="D223" s="50" t="s">
        <v>87</v>
      </c>
      <c r="E223" s="56" t="s">
        <v>878</v>
      </c>
      <c r="F223" s="62" t="s">
        <v>5</v>
      </c>
      <c r="G223" s="66">
        <v>6</v>
      </c>
      <c r="H223" s="66">
        <v>383.30075000000005</v>
      </c>
      <c r="I223" s="53">
        <f t="shared" si="12"/>
        <v>2299.8045000000002</v>
      </c>
      <c r="J223" s="64">
        <f t="shared" si="11"/>
        <v>365.1178795961136</v>
      </c>
      <c r="K223" s="64">
        <f t="shared" si="13"/>
        <v>2190.7072775766815</v>
      </c>
    </row>
    <row r="224" spans="1:11" s="55" customFormat="1" x14ac:dyDescent="0.25">
      <c r="A224" s="4">
        <v>1522</v>
      </c>
      <c r="B224" s="46" t="s">
        <v>687</v>
      </c>
      <c r="C224" s="59" t="s">
        <v>43</v>
      </c>
      <c r="D224" s="50" t="s">
        <v>87</v>
      </c>
      <c r="E224" s="56" t="s">
        <v>879</v>
      </c>
      <c r="F224" s="62" t="s">
        <v>5</v>
      </c>
      <c r="G224" s="66">
        <v>6</v>
      </c>
      <c r="H224" s="66">
        <v>636.72349999999994</v>
      </c>
      <c r="I224" s="53">
        <f t="shared" si="12"/>
        <v>3820.3409999999994</v>
      </c>
      <c r="J224" s="64">
        <f t="shared" si="11"/>
        <v>606.5188607353781</v>
      </c>
      <c r="K224" s="64">
        <f t="shared" si="13"/>
        <v>3639.1131644122688</v>
      </c>
    </row>
    <row r="225" spans="1:11" s="55" customFormat="1" x14ac:dyDescent="0.25">
      <c r="A225" s="4">
        <v>1523</v>
      </c>
      <c r="B225" s="46" t="s">
        <v>688</v>
      </c>
      <c r="C225" s="59" t="s">
        <v>43</v>
      </c>
      <c r="D225" s="50" t="s">
        <v>87</v>
      </c>
      <c r="E225" s="56" t="s">
        <v>880</v>
      </c>
      <c r="F225" s="62" t="s">
        <v>5</v>
      </c>
      <c r="G225" s="66">
        <v>6</v>
      </c>
      <c r="H225" s="66">
        <v>1429.183</v>
      </c>
      <c r="I225" s="53">
        <f t="shared" si="12"/>
        <v>8575.098</v>
      </c>
      <c r="J225" s="64">
        <f t="shared" si="11"/>
        <v>1361.3859782815773</v>
      </c>
      <c r="K225" s="64">
        <f t="shared" si="13"/>
        <v>8168.3158696894643</v>
      </c>
    </row>
    <row r="226" spans="1:11" s="55" customFormat="1" x14ac:dyDescent="0.25">
      <c r="A226" s="4">
        <v>1524</v>
      </c>
      <c r="B226" s="46" t="s">
        <v>689</v>
      </c>
      <c r="C226" s="59" t="s">
        <v>43</v>
      </c>
      <c r="D226" s="50" t="s">
        <v>87</v>
      </c>
      <c r="E226" s="56" t="s">
        <v>881</v>
      </c>
      <c r="F226" s="62" t="s">
        <v>5</v>
      </c>
      <c r="G226" s="66">
        <v>6</v>
      </c>
      <c r="H226" s="66">
        <v>880.13975000000005</v>
      </c>
      <c r="I226" s="53">
        <f t="shared" si="12"/>
        <v>5280.8384999999998</v>
      </c>
      <c r="J226" s="64">
        <f t="shared" si="11"/>
        <v>838.388026290722</v>
      </c>
      <c r="K226" s="64">
        <f t="shared" si="13"/>
        <v>5030.3281577443322</v>
      </c>
    </row>
    <row r="227" spans="1:11" s="55" customFormat="1" x14ac:dyDescent="0.25">
      <c r="A227" s="4">
        <v>1525</v>
      </c>
      <c r="B227" s="46" t="s">
        <v>690</v>
      </c>
      <c r="C227" s="59" t="s">
        <v>43</v>
      </c>
      <c r="D227" s="50" t="s">
        <v>87</v>
      </c>
      <c r="E227" s="56" t="s">
        <v>882</v>
      </c>
      <c r="F227" s="62" t="s">
        <v>5</v>
      </c>
      <c r="G227" s="66">
        <v>6</v>
      </c>
      <c r="H227" s="66">
        <v>953.39125000000001</v>
      </c>
      <c r="I227" s="53">
        <f t="shared" si="12"/>
        <v>5720.3474999999999</v>
      </c>
      <c r="J227" s="64">
        <f t="shared" si="11"/>
        <v>908.16465040960179</v>
      </c>
      <c r="K227" s="64">
        <f t="shared" si="13"/>
        <v>5448.9879024576112</v>
      </c>
    </row>
    <row r="228" spans="1:11" s="55" customFormat="1" x14ac:dyDescent="0.25">
      <c r="A228" s="4">
        <v>1526</v>
      </c>
      <c r="B228" s="46" t="s">
        <v>691</v>
      </c>
      <c r="C228" s="59" t="s">
        <v>43</v>
      </c>
      <c r="D228" s="50" t="s">
        <v>87</v>
      </c>
      <c r="E228" s="56" t="s">
        <v>883</v>
      </c>
      <c r="F228" s="62" t="s">
        <v>5</v>
      </c>
      <c r="G228" s="66">
        <v>6</v>
      </c>
      <c r="H228" s="66">
        <v>1104.77675</v>
      </c>
      <c r="I228" s="53">
        <f t="shared" si="12"/>
        <v>6628.6605</v>
      </c>
      <c r="J228" s="64">
        <f t="shared" si="11"/>
        <v>1052.3687845303866</v>
      </c>
      <c r="K228" s="64">
        <f t="shared" si="13"/>
        <v>6314.2127071823197</v>
      </c>
    </row>
    <row r="229" spans="1:11" s="55" customFormat="1" x14ac:dyDescent="0.25">
      <c r="A229" s="4">
        <v>1527</v>
      </c>
      <c r="B229" s="46" t="s">
        <v>692</v>
      </c>
      <c r="C229" s="59" t="s">
        <v>43</v>
      </c>
      <c r="D229" s="50" t="s">
        <v>87</v>
      </c>
      <c r="E229" s="56" t="s">
        <v>884</v>
      </c>
      <c r="F229" s="62" t="s">
        <v>5</v>
      </c>
      <c r="G229" s="66">
        <v>6</v>
      </c>
      <c r="H229" s="66">
        <v>1407.5565000000001</v>
      </c>
      <c r="I229" s="53">
        <f t="shared" si="12"/>
        <v>8445.3389999999999</v>
      </c>
      <c r="J229" s="64">
        <f t="shared" si="11"/>
        <v>1340.7853876928939</v>
      </c>
      <c r="K229" s="64">
        <f t="shared" si="13"/>
        <v>8044.7123261573633</v>
      </c>
    </row>
    <row r="230" spans="1:11" s="55" customFormat="1" x14ac:dyDescent="0.25">
      <c r="A230" s="4">
        <v>1528</v>
      </c>
      <c r="B230" s="46" t="s">
        <v>693</v>
      </c>
      <c r="C230" s="59" t="s">
        <v>43</v>
      </c>
      <c r="D230" s="50" t="s">
        <v>87</v>
      </c>
      <c r="E230" s="56" t="s">
        <v>885</v>
      </c>
      <c r="F230" s="62" t="s">
        <v>5</v>
      </c>
      <c r="G230" s="66">
        <v>6</v>
      </c>
      <c r="H230" s="66">
        <v>1470.6369999999999</v>
      </c>
      <c r="I230" s="53">
        <f t="shared" si="12"/>
        <v>8823.8220000000001</v>
      </c>
      <c r="J230" s="64">
        <f t="shared" si="11"/>
        <v>1400.8734997142312</v>
      </c>
      <c r="K230" s="64">
        <f t="shared" si="13"/>
        <v>8405.2409982853878</v>
      </c>
    </row>
    <row r="231" spans="1:11" s="55" customFormat="1" x14ac:dyDescent="0.25">
      <c r="A231" s="4">
        <v>1529</v>
      </c>
      <c r="B231" s="46" t="s">
        <v>694</v>
      </c>
      <c r="C231" s="59" t="s">
        <v>43</v>
      </c>
      <c r="D231" s="50" t="s">
        <v>87</v>
      </c>
      <c r="E231" s="56" t="s">
        <v>886</v>
      </c>
      <c r="F231" s="62" t="s">
        <v>5</v>
      </c>
      <c r="G231" s="66">
        <v>6</v>
      </c>
      <c r="H231" s="66">
        <v>654.21474999999998</v>
      </c>
      <c r="I231" s="53">
        <f t="shared" si="12"/>
        <v>3925.2884999999997</v>
      </c>
      <c r="J231" s="64">
        <f t="shared" si="11"/>
        <v>623.1803676890836</v>
      </c>
      <c r="K231" s="64">
        <f t="shared" si="13"/>
        <v>3739.0822061345016</v>
      </c>
    </row>
    <row r="232" spans="1:11" s="55" customFormat="1" x14ac:dyDescent="0.25">
      <c r="A232" s="4">
        <v>1530</v>
      </c>
      <c r="B232" s="46" t="s">
        <v>695</v>
      </c>
      <c r="C232" s="59" t="s">
        <v>43</v>
      </c>
      <c r="D232" s="50" t="s">
        <v>87</v>
      </c>
      <c r="E232" s="56" t="s">
        <v>887</v>
      </c>
      <c r="F232" s="62" t="s">
        <v>5</v>
      </c>
      <c r="G232" s="66">
        <v>6</v>
      </c>
      <c r="H232" s="66">
        <v>241.74674999999999</v>
      </c>
      <c r="I232" s="53">
        <f t="shared" si="12"/>
        <v>1450.4804999999999</v>
      </c>
      <c r="J232" s="64">
        <f t="shared" si="11"/>
        <v>230.27886264050292</v>
      </c>
      <c r="K232" s="64">
        <f t="shared" si="13"/>
        <v>1381.6731758430176</v>
      </c>
    </row>
    <row r="233" spans="1:11" s="55" customFormat="1" x14ac:dyDescent="0.25">
      <c r="A233" s="4">
        <v>1531</v>
      </c>
      <c r="B233" s="46" t="s">
        <v>696</v>
      </c>
      <c r="C233" s="59" t="s">
        <v>43</v>
      </c>
      <c r="D233" s="50" t="s">
        <v>87</v>
      </c>
      <c r="E233" s="56" t="s">
        <v>888</v>
      </c>
      <c r="F233" s="62" t="s">
        <v>5</v>
      </c>
      <c r="G233" s="66">
        <v>6</v>
      </c>
      <c r="H233" s="66">
        <v>1312.0362500000001</v>
      </c>
      <c r="I233" s="53">
        <f t="shared" si="12"/>
        <v>7872.2175000000007</v>
      </c>
      <c r="J233" s="64">
        <f t="shared" si="11"/>
        <v>1249.7963897885311</v>
      </c>
      <c r="K233" s="64">
        <f t="shared" si="13"/>
        <v>7498.7783387311865</v>
      </c>
    </row>
    <row r="234" spans="1:11" s="55" customFormat="1" x14ac:dyDescent="0.25">
      <c r="A234" s="4">
        <v>1532</v>
      </c>
      <c r="B234" s="46" t="s">
        <v>697</v>
      </c>
      <c r="C234" s="59" t="s">
        <v>43</v>
      </c>
      <c r="D234" s="50" t="s">
        <v>87</v>
      </c>
      <c r="E234" s="56" t="s">
        <v>889</v>
      </c>
      <c r="F234" s="62" t="s">
        <v>5</v>
      </c>
      <c r="G234" s="66">
        <v>6</v>
      </c>
      <c r="H234" s="66">
        <v>1106.57925</v>
      </c>
      <c r="I234" s="53">
        <f t="shared" si="12"/>
        <v>6639.4755000000005</v>
      </c>
      <c r="J234" s="64">
        <f t="shared" si="11"/>
        <v>1054.0857782434748</v>
      </c>
      <c r="K234" s="64">
        <f t="shared" si="13"/>
        <v>6324.5146694608484</v>
      </c>
    </row>
    <row r="235" spans="1:11" s="55" customFormat="1" x14ac:dyDescent="0.25">
      <c r="A235" s="4">
        <v>1533</v>
      </c>
      <c r="B235" s="46" t="s">
        <v>698</v>
      </c>
      <c r="C235" s="59" t="s">
        <v>43</v>
      </c>
      <c r="D235" s="50" t="s">
        <v>87</v>
      </c>
      <c r="E235" s="56" t="s">
        <v>890</v>
      </c>
      <c r="F235" s="62" t="s">
        <v>5</v>
      </c>
      <c r="G235" s="66">
        <v>6</v>
      </c>
      <c r="H235" s="66">
        <v>929.96050000000014</v>
      </c>
      <c r="I235" s="53">
        <f t="shared" si="12"/>
        <v>5579.7630000000008</v>
      </c>
      <c r="J235" s="64">
        <f t="shared" si="11"/>
        <v>885.84539912364266</v>
      </c>
      <c r="K235" s="64">
        <f t="shared" si="13"/>
        <v>5315.0723947418555</v>
      </c>
    </row>
    <row r="236" spans="1:11" s="55" customFormat="1" x14ac:dyDescent="0.25">
      <c r="A236" s="4">
        <v>1534</v>
      </c>
      <c r="B236" s="46" t="s">
        <v>699</v>
      </c>
      <c r="C236" s="59" t="s">
        <v>43</v>
      </c>
      <c r="D236" s="50" t="s">
        <v>87</v>
      </c>
      <c r="E236" s="56" t="s">
        <v>891</v>
      </c>
      <c r="F236" s="62" t="s">
        <v>5</v>
      </c>
      <c r="G236" s="66">
        <v>6</v>
      </c>
      <c r="H236" s="66">
        <v>601.19324999999992</v>
      </c>
      <c r="I236" s="53">
        <f t="shared" si="12"/>
        <v>3607.1594999999998</v>
      </c>
      <c r="J236" s="64">
        <f t="shared" si="11"/>
        <v>572.67408077729078</v>
      </c>
      <c r="K236" s="64">
        <f t="shared" si="13"/>
        <v>3436.0444846637447</v>
      </c>
    </row>
    <row r="237" spans="1:11" s="55" customFormat="1" x14ac:dyDescent="0.25">
      <c r="A237" s="4">
        <v>1535</v>
      </c>
      <c r="B237" s="46" t="s">
        <v>700</v>
      </c>
      <c r="C237" s="59" t="s">
        <v>43</v>
      </c>
      <c r="D237" s="50" t="s">
        <v>87</v>
      </c>
      <c r="E237" s="56" t="s">
        <v>892</v>
      </c>
      <c r="F237" s="62" t="s">
        <v>5</v>
      </c>
      <c r="G237" s="66">
        <v>6</v>
      </c>
      <c r="H237" s="66">
        <v>465.17275000000006</v>
      </c>
      <c r="I237" s="53">
        <f t="shared" si="12"/>
        <v>2791.0365000000002</v>
      </c>
      <c r="J237" s="64">
        <f t="shared" si="11"/>
        <v>443.10606782244241</v>
      </c>
      <c r="K237" s="64">
        <f t="shared" si="13"/>
        <v>2658.6364069346546</v>
      </c>
    </row>
    <row r="238" spans="1:11" s="55" customFormat="1" x14ac:dyDescent="0.25">
      <c r="A238" s="4">
        <v>1536</v>
      </c>
      <c r="B238" s="46" t="s">
        <v>701</v>
      </c>
      <c r="C238" s="59" t="s">
        <v>43</v>
      </c>
      <c r="D238" s="50" t="s">
        <v>87</v>
      </c>
      <c r="E238" s="56" t="s">
        <v>893</v>
      </c>
      <c r="F238" s="62" t="s">
        <v>5</v>
      </c>
      <c r="G238" s="66">
        <v>6</v>
      </c>
      <c r="H238" s="66">
        <v>517.62199999999996</v>
      </c>
      <c r="I238" s="53">
        <f t="shared" si="12"/>
        <v>3105.732</v>
      </c>
      <c r="J238" s="64">
        <f t="shared" ref="J238:J301" si="14">H238/1.0498</f>
        <v>493.06725090493421</v>
      </c>
      <c r="K238" s="64">
        <f t="shared" si="13"/>
        <v>2958.4035054296055</v>
      </c>
    </row>
    <row r="239" spans="1:11" s="55" customFormat="1" x14ac:dyDescent="0.25">
      <c r="A239" s="4">
        <v>1537</v>
      </c>
      <c r="B239" s="46" t="s">
        <v>702</v>
      </c>
      <c r="C239" s="59" t="s">
        <v>43</v>
      </c>
      <c r="D239" s="50" t="s">
        <v>87</v>
      </c>
      <c r="E239" s="56" t="s">
        <v>894</v>
      </c>
      <c r="F239" s="62" t="s">
        <v>5</v>
      </c>
      <c r="G239" s="66">
        <v>6</v>
      </c>
      <c r="H239" s="66">
        <v>764.99675000000013</v>
      </c>
      <c r="I239" s="53">
        <f t="shared" ref="I239:I302" si="15">H239*G239</f>
        <v>4589.9805000000006</v>
      </c>
      <c r="J239" s="64">
        <f t="shared" si="14"/>
        <v>728.70713469232248</v>
      </c>
      <c r="K239" s="64">
        <f t="shared" ref="K239:K302" si="16">J239*G239</f>
        <v>4372.2428081539347</v>
      </c>
    </row>
    <row r="240" spans="1:11" s="55" customFormat="1" x14ac:dyDescent="0.25">
      <c r="A240" s="4">
        <v>1538</v>
      </c>
      <c r="B240" s="46" t="s">
        <v>703</v>
      </c>
      <c r="C240" s="59" t="s">
        <v>43</v>
      </c>
      <c r="D240" s="50" t="s">
        <v>87</v>
      </c>
      <c r="E240" s="56" t="s">
        <v>895</v>
      </c>
      <c r="F240" s="62" t="s">
        <v>5</v>
      </c>
      <c r="G240" s="66">
        <v>6</v>
      </c>
      <c r="H240" s="66">
        <v>290.416</v>
      </c>
      <c r="I240" s="53">
        <f t="shared" si="15"/>
        <v>1742.4960000000001</v>
      </c>
      <c r="J240" s="64">
        <f t="shared" si="14"/>
        <v>276.63935987807201</v>
      </c>
      <c r="K240" s="64">
        <f t="shared" si="16"/>
        <v>1659.8361592684321</v>
      </c>
    </row>
    <row r="241" spans="1:11" s="55" customFormat="1" x14ac:dyDescent="0.25">
      <c r="A241" s="4">
        <v>1539</v>
      </c>
      <c r="B241" s="46" t="s">
        <v>704</v>
      </c>
      <c r="C241" s="59" t="s">
        <v>43</v>
      </c>
      <c r="D241" s="50" t="s">
        <v>87</v>
      </c>
      <c r="E241" s="56" t="s">
        <v>896</v>
      </c>
      <c r="F241" s="62" t="s">
        <v>5</v>
      </c>
      <c r="G241" s="66">
        <v>6</v>
      </c>
      <c r="H241" s="66">
        <v>2457.098</v>
      </c>
      <c r="I241" s="53">
        <f t="shared" si="15"/>
        <v>14742.588</v>
      </c>
      <c r="J241" s="64">
        <f t="shared" si="14"/>
        <v>2340.5391503143455</v>
      </c>
      <c r="K241" s="64">
        <f t="shared" si="16"/>
        <v>14043.234901886073</v>
      </c>
    </row>
    <row r="242" spans="1:11" s="55" customFormat="1" x14ac:dyDescent="0.25">
      <c r="A242" s="4">
        <v>1540</v>
      </c>
      <c r="B242" s="46" t="s">
        <v>705</v>
      </c>
      <c r="C242" s="59" t="s">
        <v>43</v>
      </c>
      <c r="D242" s="50" t="s">
        <v>87</v>
      </c>
      <c r="E242" s="56" t="s">
        <v>897</v>
      </c>
      <c r="F242" s="62" t="s">
        <v>5</v>
      </c>
      <c r="G242" s="66">
        <v>6</v>
      </c>
      <c r="H242" s="66">
        <v>1396.64175</v>
      </c>
      <c r="I242" s="53">
        <f t="shared" si="15"/>
        <v>8379.8505000000005</v>
      </c>
      <c r="J242" s="64">
        <f t="shared" si="14"/>
        <v>1330.3884073156792</v>
      </c>
      <c r="K242" s="64">
        <f t="shared" si="16"/>
        <v>7982.330443894075</v>
      </c>
    </row>
    <row r="243" spans="1:11" s="55" customFormat="1" x14ac:dyDescent="0.25">
      <c r="A243" s="4">
        <v>1541</v>
      </c>
      <c r="B243" s="46" t="s">
        <v>706</v>
      </c>
      <c r="C243" s="59" t="s">
        <v>43</v>
      </c>
      <c r="D243" s="50" t="s">
        <v>87</v>
      </c>
      <c r="E243" s="56" t="s">
        <v>898</v>
      </c>
      <c r="F243" s="62" t="s">
        <v>5</v>
      </c>
      <c r="G243" s="66">
        <v>6</v>
      </c>
      <c r="H243" s="66">
        <v>4473.1784999999991</v>
      </c>
      <c r="I243" s="53">
        <f t="shared" si="15"/>
        <v>26839.070999999996</v>
      </c>
      <c r="J243" s="64">
        <f t="shared" si="14"/>
        <v>4260.9816155458175</v>
      </c>
      <c r="K243" s="64">
        <f t="shared" si="16"/>
        <v>25565.889693274905</v>
      </c>
    </row>
    <row r="244" spans="1:11" s="55" customFormat="1" x14ac:dyDescent="0.25">
      <c r="A244" s="4">
        <v>1542</v>
      </c>
      <c r="B244" s="46" t="s">
        <v>707</v>
      </c>
      <c r="C244" s="59" t="s">
        <v>43</v>
      </c>
      <c r="D244" s="50" t="s">
        <v>87</v>
      </c>
      <c r="E244" s="56" t="s">
        <v>899</v>
      </c>
      <c r="F244" s="62" t="s">
        <v>5</v>
      </c>
      <c r="G244" s="66">
        <v>6</v>
      </c>
      <c r="H244" s="66">
        <v>5595.9802500000005</v>
      </c>
      <c r="I244" s="53">
        <f t="shared" si="15"/>
        <v>33575.881500000003</v>
      </c>
      <c r="J244" s="64">
        <f t="shared" si="14"/>
        <v>5330.5203372070873</v>
      </c>
      <c r="K244" s="64">
        <f t="shared" si="16"/>
        <v>31983.122023242526</v>
      </c>
    </row>
    <row r="245" spans="1:11" s="55" customFormat="1" x14ac:dyDescent="0.25">
      <c r="A245" s="4">
        <v>1543</v>
      </c>
      <c r="B245" s="46" t="s">
        <v>708</v>
      </c>
      <c r="C245" s="59" t="s">
        <v>43</v>
      </c>
      <c r="D245" s="50" t="s">
        <v>87</v>
      </c>
      <c r="E245" s="56" t="s">
        <v>900</v>
      </c>
      <c r="F245" s="62" t="s">
        <v>5</v>
      </c>
      <c r="G245" s="66">
        <v>6</v>
      </c>
      <c r="H245" s="66">
        <v>5248.1450000000004</v>
      </c>
      <c r="I245" s="53">
        <f t="shared" si="15"/>
        <v>31488.870000000003</v>
      </c>
      <c r="J245" s="64">
        <f t="shared" si="14"/>
        <v>4999.1855591541243</v>
      </c>
      <c r="K245" s="64">
        <f t="shared" si="16"/>
        <v>29995.113354924746</v>
      </c>
    </row>
    <row r="246" spans="1:11" s="55" customFormat="1" x14ac:dyDescent="0.25">
      <c r="A246" s="4">
        <v>1544</v>
      </c>
      <c r="B246" s="46" t="s">
        <v>709</v>
      </c>
      <c r="C246" s="59" t="s">
        <v>43</v>
      </c>
      <c r="D246" s="50" t="s">
        <v>87</v>
      </c>
      <c r="E246" s="56" t="s">
        <v>901</v>
      </c>
      <c r="F246" s="62" t="s">
        <v>5</v>
      </c>
      <c r="G246" s="66">
        <v>6</v>
      </c>
      <c r="H246" s="66">
        <v>5261.9437500000004</v>
      </c>
      <c r="I246" s="53">
        <f t="shared" si="15"/>
        <v>31571.662500000002</v>
      </c>
      <c r="J246" s="64">
        <f t="shared" si="14"/>
        <v>5012.3297294722806</v>
      </c>
      <c r="K246" s="64">
        <f t="shared" si="16"/>
        <v>30073.978376833686</v>
      </c>
    </row>
    <row r="247" spans="1:11" s="55" customFormat="1" x14ac:dyDescent="0.25">
      <c r="A247" s="4">
        <v>1545</v>
      </c>
      <c r="B247" s="46" t="s">
        <v>710</v>
      </c>
      <c r="C247" s="59" t="s">
        <v>43</v>
      </c>
      <c r="D247" s="50" t="s">
        <v>87</v>
      </c>
      <c r="E247" s="56" t="s">
        <v>902</v>
      </c>
      <c r="F247" s="62" t="s">
        <v>5</v>
      </c>
      <c r="G247" s="66">
        <v>6</v>
      </c>
      <c r="H247" s="66">
        <v>5407.1675000000005</v>
      </c>
      <c r="I247" s="53">
        <f t="shared" si="15"/>
        <v>32443.005000000005</v>
      </c>
      <c r="J247" s="64">
        <f t="shared" si="14"/>
        <v>5150.6644122690041</v>
      </c>
      <c r="K247" s="64">
        <f t="shared" si="16"/>
        <v>30903.986473614023</v>
      </c>
    </row>
    <row r="248" spans="1:11" s="55" customFormat="1" x14ac:dyDescent="0.25">
      <c r="A248" s="4">
        <v>1546</v>
      </c>
      <c r="B248" s="46" t="s">
        <v>711</v>
      </c>
      <c r="C248" s="59" t="s">
        <v>43</v>
      </c>
      <c r="D248" s="50" t="s">
        <v>87</v>
      </c>
      <c r="E248" s="56" t="s">
        <v>903</v>
      </c>
      <c r="F248" s="62" t="s">
        <v>5</v>
      </c>
      <c r="G248" s="66">
        <v>6</v>
      </c>
      <c r="H248" s="66">
        <v>5330.2007500000009</v>
      </c>
      <c r="I248" s="53">
        <f t="shared" si="15"/>
        <v>31981.204500000007</v>
      </c>
      <c r="J248" s="64">
        <f t="shared" si="14"/>
        <v>5077.3487807201373</v>
      </c>
      <c r="K248" s="64">
        <f t="shared" si="16"/>
        <v>30464.092684320822</v>
      </c>
    </row>
    <row r="249" spans="1:11" s="55" customFormat="1" x14ac:dyDescent="0.25">
      <c r="A249" s="4">
        <v>1547</v>
      </c>
      <c r="B249" s="46" t="s">
        <v>712</v>
      </c>
      <c r="C249" s="59" t="s">
        <v>43</v>
      </c>
      <c r="D249" s="50" t="s">
        <v>87</v>
      </c>
      <c r="E249" s="56" t="s">
        <v>904</v>
      </c>
      <c r="F249" s="62" t="s">
        <v>5</v>
      </c>
      <c r="G249" s="66">
        <v>6</v>
      </c>
      <c r="H249" s="66">
        <v>10153.22875</v>
      </c>
      <c r="I249" s="53">
        <f t="shared" si="15"/>
        <v>60919.372499999998</v>
      </c>
      <c r="J249" s="64">
        <f t="shared" si="14"/>
        <v>9671.5838731186886</v>
      </c>
      <c r="K249" s="64">
        <f t="shared" si="16"/>
        <v>58029.503238712132</v>
      </c>
    </row>
    <row r="250" spans="1:11" s="55" customFormat="1" x14ac:dyDescent="0.25">
      <c r="A250" s="4">
        <v>1548</v>
      </c>
      <c r="B250" s="46" t="s">
        <v>713</v>
      </c>
      <c r="C250" s="59" t="s">
        <v>43</v>
      </c>
      <c r="D250" s="50" t="s">
        <v>87</v>
      </c>
      <c r="E250" s="56" t="s">
        <v>905</v>
      </c>
      <c r="F250" s="62" t="s">
        <v>5</v>
      </c>
      <c r="G250" s="66">
        <v>6</v>
      </c>
      <c r="H250" s="66">
        <v>4309.3015000000005</v>
      </c>
      <c r="I250" s="53">
        <f t="shared" si="15"/>
        <v>25855.809000000001</v>
      </c>
      <c r="J250" s="64">
        <f t="shared" si="14"/>
        <v>4104.8785482949133</v>
      </c>
      <c r="K250" s="64">
        <f t="shared" si="16"/>
        <v>24629.27128976948</v>
      </c>
    </row>
    <row r="251" spans="1:11" s="55" customFormat="1" x14ac:dyDescent="0.25">
      <c r="A251" s="4">
        <v>1549</v>
      </c>
      <c r="B251" s="46" t="s">
        <v>714</v>
      </c>
      <c r="C251" s="59" t="s">
        <v>43</v>
      </c>
      <c r="D251" s="50" t="s">
        <v>87</v>
      </c>
      <c r="E251" s="56" t="s">
        <v>906</v>
      </c>
      <c r="F251" s="62" t="s">
        <v>5</v>
      </c>
      <c r="G251" s="66">
        <v>6</v>
      </c>
      <c r="H251" s="66">
        <v>6774.3007500000003</v>
      </c>
      <c r="I251" s="53">
        <f t="shared" si="15"/>
        <v>40645.804499999998</v>
      </c>
      <c r="J251" s="64">
        <f t="shared" si="14"/>
        <v>6452.9441322156599</v>
      </c>
      <c r="K251" s="64">
        <f t="shared" si="16"/>
        <v>38717.66479329396</v>
      </c>
    </row>
    <row r="252" spans="1:11" s="55" customFormat="1" x14ac:dyDescent="0.25">
      <c r="A252" s="4">
        <v>1550</v>
      </c>
      <c r="B252" s="46" t="s">
        <v>715</v>
      </c>
      <c r="C252" s="59" t="s">
        <v>43</v>
      </c>
      <c r="D252" s="50" t="s">
        <v>87</v>
      </c>
      <c r="E252" s="56" t="s">
        <v>907</v>
      </c>
      <c r="F252" s="62" t="s">
        <v>5</v>
      </c>
      <c r="G252" s="66">
        <v>6</v>
      </c>
      <c r="H252" s="66">
        <v>9800.8347500000018</v>
      </c>
      <c r="I252" s="53">
        <f t="shared" si="15"/>
        <v>58805.008500000011</v>
      </c>
      <c r="J252" s="64">
        <f t="shared" si="14"/>
        <v>9335.906601257384</v>
      </c>
      <c r="K252" s="64">
        <f t="shared" si="16"/>
        <v>56015.439607544307</v>
      </c>
    </row>
    <row r="253" spans="1:11" s="55" customFormat="1" x14ac:dyDescent="0.25">
      <c r="A253" s="4">
        <v>1551</v>
      </c>
      <c r="B253" s="46" t="s">
        <v>716</v>
      </c>
      <c r="C253" s="59" t="s">
        <v>43</v>
      </c>
      <c r="D253" s="50" t="s">
        <v>87</v>
      </c>
      <c r="E253" s="56" t="s">
        <v>908</v>
      </c>
      <c r="F253" s="62" t="s">
        <v>5</v>
      </c>
      <c r="G253" s="66">
        <v>6</v>
      </c>
      <c r="H253" s="66">
        <v>6561.2417500000001</v>
      </c>
      <c r="I253" s="53">
        <f t="shared" si="15"/>
        <v>39367.450499999999</v>
      </c>
      <c r="J253" s="64">
        <f t="shared" si="14"/>
        <v>6249.9921413602588</v>
      </c>
      <c r="K253" s="64">
        <f t="shared" si="16"/>
        <v>37499.952848161556</v>
      </c>
    </row>
    <row r="254" spans="1:11" s="55" customFormat="1" x14ac:dyDescent="0.25">
      <c r="A254" s="4">
        <v>1552</v>
      </c>
      <c r="B254" s="46" t="s">
        <v>717</v>
      </c>
      <c r="C254" s="59" t="s">
        <v>43</v>
      </c>
      <c r="D254" s="50" t="s">
        <v>87</v>
      </c>
      <c r="E254" s="56" t="s">
        <v>909</v>
      </c>
      <c r="F254" s="62" t="s">
        <v>5</v>
      </c>
      <c r="G254" s="66">
        <v>6</v>
      </c>
      <c r="H254" s="66">
        <v>7140.1890000000003</v>
      </c>
      <c r="I254" s="53">
        <f t="shared" si="15"/>
        <v>42841.134000000005</v>
      </c>
      <c r="J254" s="64">
        <f t="shared" si="14"/>
        <v>6801.4755191465038</v>
      </c>
      <c r="K254" s="64">
        <f t="shared" si="16"/>
        <v>40808.853114879021</v>
      </c>
    </row>
    <row r="255" spans="1:11" s="55" customFormat="1" x14ac:dyDescent="0.25">
      <c r="A255" s="4">
        <v>1553</v>
      </c>
      <c r="B255" s="46" t="s">
        <v>718</v>
      </c>
      <c r="C255" s="59" t="s">
        <v>43</v>
      </c>
      <c r="D255" s="50" t="s">
        <v>87</v>
      </c>
      <c r="E255" s="56" t="s">
        <v>910</v>
      </c>
      <c r="F255" s="62" t="s">
        <v>5</v>
      </c>
      <c r="G255" s="66">
        <v>6</v>
      </c>
      <c r="H255" s="66">
        <v>11168.001250000001</v>
      </c>
      <c r="I255" s="53">
        <f t="shared" si="15"/>
        <v>67008.007500000007</v>
      </c>
      <c r="J255" s="64">
        <f t="shared" si="14"/>
        <v>10638.217993903601</v>
      </c>
      <c r="K255" s="64">
        <f t="shared" si="16"/>
        <v>63829.307963421612</v>
      </c>
    </row>
    <row r="256" spans="1:11" s="55" customFormat="1" x14ac:dyDescent="0.25">
      <c r="A256" s="4">
        <v>1554</v>
      </c>
      <c r="B256" s="46" t="s">
        <v>719</v>
      </c>
      <c r="C256" s="59" t="s">
        <v>43</v>
      </c>
      <c r="D256" s="50" t="s">
        <v>87</v>
      </c>
      <c r="E256" s="56" t="s">
        <v>911</v>
      </c>
      <c r="F256" s="62" t="s">
        <v>5</v>
      </c>
      <c r="G256" s="66">
        <v>7</v>
      </c>
      <c r="H256" s="66">
        <v>4125.420000000001</v>
      </c>
      <c r="I256" s="53">
        <f t="shared" si="15"/>
        <v>28877.940000000006</v>
      </c>
      <c r="J256" s="64">
        <f t="shared" si="14"/>
        <v>3929.7199466565066</v>
      </c>
      <c r="K256" s="64">
        <f t="shared" si="16"/>
        <v>27508.039626595546</v>
      </c>
    </row>
    <row r="257" spans="1:11" s="55" customFormat="1" x14ac:dyDescent="0.25">
      <c r="A257" s="4">
        <v>1555</v>
      </c>
      <c r="B257" s="46" t="s">
        <v>720</v>
      </c>
      <c r="C257" s="59" t="s">
        <v>43</v>
      </c>
      <c r="D257" s="50" t="s">
        <v>87</v>
      </c>
      <c r="E257" s="56" t="s">
        <v>912</v>
      </c>
      <c r="F257" s="62" t="s">
        <v>5</v>
      </c>
      <c r="G257" s="66">
        <v>8</v>
      </c>
      <c r="H257" s="66">
        <v>985.2885</v>
      </c>
      <c r="I257" s="53">
        <f t="shared" si="15"/>
        <v>7882.308</v>
      </c>
      <c r="J257" s="64">
        <f t="shared" si="14"/>
        <v>938.54877119451317</v>
      </c>
      <c r="K257" s="64">
        <f t="shared" si="16"/>
        <v>7508.3901695561053</v>
      </c>
    </row>
    <row r="258" spans="1:11" s="55" customFormat="1" x14ac:dyDescent="0.25">
      <c r="A258" s="4">
        <v>1556</v>
      </c>
      <c r="B258" s="46" t="s">
        <v>721</v>
      </c>
      <c r="C258" s="59" t="s">
        <v>43</v>
      </c>
      <c r="D258" s="50" t="s">
        <v>87</v>
      </c>
      <c r="E258" s="56" t="s">
        <v>913</v>
      </c>
      <c r="F258" s="62" t="s">
        <v>5</v>
      </c>
      <c r="G258" s="66">
        <v>8</v>
      </c>
      <c r="H258" s="66">
        <v>225.88387500000002</v>
      </c>
      <c r="I258" s="53">
        <f t="shared" si="15"/>
        <v>1807.0710000000001</v>
      </c>
      <c r="J258" s="64">
        <f t="shared" si="14"/>
        <v>215.16848447323301</v>
      </c>
      <c r="K258" s="64">
        <f t="shared" si="16"/>
        <v>1721.3478757858641</v>
      </c>
    </row>
    <row r="259" spans="1:11" s="55" customFormat="1" x14ac:dyDescent="0.25">
      <c r="A259" s="4">
        <v>1557</v>
      </c>
      <c r="B259" s="46" t="s">
        <v>722</v>
      </c>
      <c r="C259" s="59" t="s">
        <v>43</v>
      </c>
      <c r="D259" s="50" t="s">
        <v>87</v>
      </c>
      <c r="E259" s="56" t="s">
        <v>914</v>
      </c>
      <c r="F259" s="62" t="s">
        <v>5</v>
      </c>
      <c r="G259" s="66">
        <v>8</v>
      </c>
      <c r="H259" s="66">
        <v>2258.216625</v>
      </c>
      <c r="I259" s="53">
        <f t="shared" si="15"/>
        <v>18065.733</v>
      </c>
      <c r="J259" s="64">
        <f t="shared" si="14"/>
        <v>2151.0922318536864</v>
      </c>
      <c r="K259" s="64">
        <f t="shared" si="16"/>
        <v>17208.737854829491</v>
      </c>
    </row>
    <row r="260" spans="1:11" s="55" customFormat="1" x14ac:dyDescent="0.25">
      <c r="A260" s="4">
        <v>1558</v>
      </c>
      <c r="B260" s="46" t="s">
        <v>723</v>
      </c>
      <c r="C260" s="59" t="s">
        <v>43</v>
      </c>
      <c r="D260" s="50" t="s">
        <v>87</v>
      </c>
      <c r="E260" s="56" t="s">
        <v>915</v>
      </c>
      <c r="F260" s="62" t="s">
        <v>5</v>
      </c>
      <c r="G260" s="66">
        <v>8</v>
      </c>
      <c r="H260" s="66">
        <v>4347.0210000000006</v>
      </c>
      <c r="I260" s="53">
        <f t="shared" si="15"/>
        <v>34776.168000000005</v>
      </c>
      <c r="J260" s="64">
        <f t="shared" si="14"/>
        <v>4140.8087254715183</v>
      </c>
      <c r="K260" s="64">
        <f t="shared" si="16"/>
        <v>33126.469803772146</v>
      </c>
    </row>
    <row r="261" spans="1:11" s="55" customFormat="1" x14ac:dyDescent="0.25">
      <c r="A261" s="4">
        <v>1559</v>
      </c>
      <c r="B261" s="46" t="s">
        <v>724</v>
      </c>
      <c r="C261" s="59" t="s">
        <v>43</v>
      </c>
      <c r="D261" s="50" t="s">
        <v>87</v>
      </c>
      <c r="E261" s="56" t="s">
        <v>916</v>
      </c>
      <c r="F261" s="62" t="s">
        <v>5</v>
      </c>
      <c r="G261" s="66">
        <v>8</v>
      </c>
      <c r="H261" s="66">
        <v>2781.3502500000004</v>
      </c>
      <c r="I261" s="53">
        <f t="shared" si="15"/>
        <v>22250.802000000003</v>
      </c>
      <c r="J261" s="64">
        <f t="shared" si="14"/>
        <v>2649.4096494570394</v>
      </c>
      <c r="K261" s="64">
        <f t="shared" si="16"/>
        <v>21195.277195656316</v>
      </c>
    </row>
    <row r="262" spans="1:11" s="55" customFormat="1" x14ac:dyDescent="0.25">
      <c r="A262" s="4">
        <v>1560</v>
      </c>
      <c r="B262" s="46" t="s">
        <v>725</v>
      </c>
      <c r="C262" s="59" t="s">
        <v>43</v>
      </c>
      <c r="D262" s="50" t="s">
        <v>87</v>
      </c>
      <c r="E262" s="56" t="s">
        <v>917</v>
      </c>
      <c r="F262" s="62" t="s">
        <v>5</v>
      </c>
      <c r="G262" s="66">
        <v>8</v>
      </c>
      <c r="H262" s="66">
        <v>6381.6952500000007</v>
      </c>
      <c r="I262" s="53">
        <f t="shared" si="15"/>
        <v>51053.562000000005</v>
      </c>
      <c r="J262" s="64">
        <f t="shared" si="14"/>
        <v>6078.9628976947988</v>
      </c>
      <c r="K262" s="64">
        <f t="shared" si="16"/>
        <v>48631.70318155839</v>
      </c>
    </row>
    <row r="263" spans="1:11" s="55" customFormat="1" x14ac:dyDescent="0.25">
      <c r="A263" s="4">
        <v>1561</v>
      </c>
      <c r="B263" s="46" t="s">
        <v>726</v>
      </c>
      <c r="C263" s="59" t="s">
        <v>43</v>
      </c>
      <c r="D263" s="50" t="s">
        <v>87</v>
      </c>
      <c r="E263" s="56" t="s">
        <v>918</v>
      </c>
      <c r="F263" s="62" t="s">
        <v>5</v>
      </c>
      <c r="G263" s="66">
        <v>8</v>
      </c>
      <c r="H263" s="66">
        <v>3942.5859375</v>
      </c>
      <c r="I263" s="53">
        <f t="shared" si="15"/>
        <v>31540.6875</v>
      </c>
      <c r="J263" s="64">
        <f t="shared" si="14"/>
        <v>3755.5590945894455</v>
      </c>
      <c r="K263" s="64">
        <f t="shared" si="16"/>
        <v>30044.472756715564</v>
      </c>
    </row>
    <row r="264" spans="1:11" s="55" customFormat="1" x14ac:dyDescent="0.25">
      <c r="A264" s="4">
        <v>1562</v>
      </c>
      <c r="B264" s="46" t="s">
        <v>727</v>
      </c>
      <c r="C264" s="59" t="s">
        <v>43</v>
      </c>
      <c r="D264" s="50" t="s">
        <v>87</v>
      </c>
      <c r="E264" s="56" t="s">
        <v>919</v>
      </c>
      <c r="F264" s="62" t="s">
        <v>5</v>
      </c>
      <c r="G264" s="66">
        <v>10</v>
      </c>
      <c r="H264" s="66">
        <v>536.70434999999998</v>
      </c>
      <c r="I264" s="53">
        <f t="shared" si="15"/>
        <v>5367.0434999999998</v>
      </c>
      <c r="J264" s="64">
        <f t="shared" si="14"/>
        <v>511.2443798818822</v>
      </c>
      <c r="K264" s="64">
        <f t="shared" si="16"/>
        <v>5112.443798818822</v>
      </c>
    </row>
    <row r="265" spans="1:11" s="55" customFormat="1" x14ac:dyDescent="0.25">
      <c r="A265" s="4">
        <v>1563</v>
      </c>
      <c r="B265" s="46" t="s">
        <v>728</v>
      </c>
      <c r="C265" s="59" t="s">
        <v>43</v>
      </c>
      <c r="D265" s="50" t="s">
        <v>87</v>
      </c>
      <c r="E265" s="56" t="s">
        <v>920</v>
      </c>
      <c r="F265" s="62" t="s">
        <v>5</v>
      </c>
      <c r="G265" s="66">
        <v>10</v>
      </c>
      <c r="H265" s="66">
        <v>417.32985000000008</v>
      </c>
      <c r="I265" s="53">
        <f t="shared" si="15"/>
        <v>4173.2985000000008</v>
      </c>
      <c r="J265" s="64">
        <f t="shared" si="14"/>
        <v>397.53272051819397</v>
      </c>
      <c r="K265" s="64">
        <f t="shared" si="16"/>
        <v>3975.3272051819395</v>
      </c>
    </row>
    <row r="266" spans="1:11" s="55" customFormat="1" x14ac:dyDescent="0.25">
      <c r="A266" s="4">
        <v>1564</v>
      </c>
      <c r="B266" s="46" t="s">
        <v>729</v>
      </c>
      <c r="C266" s="59" t="s">
        <v>43</v>
      </c>
      <c r="D266" s="50" t="s">
        <v>87</v>
      </c>
      <c r="E266" s="56" t="s">
        <v>921</v>
      </c>
      <c r="F266" s="62" t="s">
        <v>5</v>
      </c>
      <c r="G266" s="66">
        <v>10</v>
      </c>
      <c r="H266" s="66">
        <v>651.30029999999999</v>
      </c>
      <c r="I266" s="53">
        <f t="shared" si="15"/>
        <v>6513.0029999999997</v>
      </c>
      <c r="J266" s="64">
        <f t="shared" si="14"/>
        <v>620.40417222328063</v>
      </c>
      <c r="K266" s="64">
        <f t="shared" si="16"/>
        <v>6204.041722232806</v>
      </c>
    </row>
    <row r="267" spans="1:11" s="55" customFormat="1" x14ac:dyDescent="0.25">
      <c r="A267" s="4">
        <v>1565</v>
      </c>
      <c r="B267" s="46" t="s">
        <v>730</v>
      </c>
      <c r="C267" s="59" t="s">
        <v>43</v>
      </c>
      <c r="D267" s="50" t="s">
        <v>87</v>
      </c>
      <c r="E267" s="56" t="s">
        <v>922</v>
      </c>
      <c r="F267" s="62" t="s">
        <v>5</v>
      </c>
      <c r="G267" s="66">
        <v>10</v>
      </c>
      <c r="H267" s="66">
        <v>4533.3477000000003</v>
      </c>
      <c r="I267" s="53">
        <f t="shared" si="15"/>
        <v>45333.476999999999</v>
      </c>
      <c r="J267" s="64">
        <f t="shared" si="14"/>
        <v>4318.29653267289</v>
      </c>
      <c r="K267" s="64">
        <f t="shared" si="16"/>
        <v>43182.965326728896</v>
      </c>
    </row>
    <row r="268" spans="1:11" s="55" customFormat="1" x14ac:dyDescent="0.25">
      <c r="A268" s="4">
        <v>1566</v>
      </c>
      <c r="B268" s="46" t="s">
        <v>731</v>
      </c>
      <c r="C268" s="59" t="s">
        <v>43</v>
      </c>
      <c r="D268" s="50" t="s">
        <v>87</v>
      </c>
      <c r="E268" s="56" t="s">
        <v>923</v>
      </c>
      <c r="F268" s="62" t="s">
        <v>5</v>
      </c>
      <c r="G268" s="66">
        <v>12</v>
      </c>
      <c r="H268" s="66">
        <v>780.37399999999991</v>
      </c>
      <c r="I268" s="53">
        <f t="shared" si="15"/>
        <v>9364.4879999999994</v>
      </c>
      <c r="J268" s="64">
        <f t="shared" si="14"/>
        <v>743.35492474757086</v>
      </c>
      <c r="K268" s="64">
        <f t="shared" si="16"/>
        <v>8920.2590969708508</v>
      </c>
    </row>
    <row r="269" spans="1:11" s="55" customFormat="1" x14ac:dyDescent="0.25">
      <c r="A269" s="4">
        <v>1567</v>
      </c>
      <c r="B269" s="46" t="s">
        <v>732</v>
      </c>
      <c r="C269" s="59" t="s">
        <v>43</v>
      </c>
      <c r="D269" s="50" t="s">
        <v>87</v>
      </c>
      <c r="E269" s="56" t="s">
        <v>924</v>
      </c>
      <c r="F269" s="62" t="s">
        <v>5</v>
      </c>
      <c r="G269" s="66">
        <v>12</v>
      </c>
      <c r="H269" s="66">
        <v>1093.96525</v>
      </c>
      <c r="I269" s="53">
        <f t="shared" si="15"/>
        <v>13127.582999999999</v>
      </c>
      <c r="J269" s="64">
        <f t="shared" si="14"/>
        <v>1042.0701562202323</v>
      </c>
      <c r="K269" s="64">
        <f t="shared" si="16"/>
        <v>12504.841874642789</v>
      </c>
    </row>
    <row r="270" spans="1:11" s="55" customFormat="1" x14ac:dyDescent="0.25">
      <c r="A270" s="4">
        <v>1568</v>
      </c>
      <c r="B270" s="46" t="s">
        <v>733</v>
      </c>
      <c r="C270" s="59" t="s">
        <v>43</v>
      </c>
      <c r="D270" s="50" t="s">
        <v>87</v>
      </c>
      <c r="E270" s="56" t="s">
        <v>925</v>
      </c>
      <c r="F270" s="62" t="s">
        <v>5</v>
      </c>
      <c r="G270" s="66">
        <v>12</v>
      </c>
      <c r="H270" s="66">
        <v>5174.2538750000003</v>
      </c>
      <c r="I270" s="53">
        <f t="shared" si="15"/>
        <v>62091.046500000004</v>
      </c>
      <c r="J270" s="64">
        <f t="shared" si="14"/>
        <v>4928.7996523147267</v>
      </c>
      <c r="K270" s="64">
        <f t="shared" si="16"/>
        <v>59145.59582777672</v>
      </c>
    </row>
    <row r="271" spans="1:11" s="55" customFormat="1" x14ac:dyDescent="0.25">
      <c r="A271" s="4">
        <v>1569</v>
      </c>
      <c r="B271" s="46" t="s">
        <v>734</v>
      </c>
      <c r="C271" s="59" t="s">
        <v>43</v>
      </c>
      <c r="D271" s="50" t="s">
        <v>87</v>
      </c>
      <c r="E271" s="56" t="s">
        <v>926</v>
      </c>
      <c r="F271" s="62" t="s">
        <v>5</v>
      </c>
      <c r="G271" s="66">
        <v>12</v>
      </c>
      <c r="H271" s="66">
        <v>17895.897250000002</v>
      </c>
      <c r="I271" s="53">
        <f t="shared" si="15"/>
        <v>214750.76700000002</v>
      </c>
      <c r="J271" s="64">
        <f t="shared" si="14"/>
        <v>17046.958706420271</v>
      </c>
      <c r="K271" s="64">
        <f t="shared" si="16"/>
        <v>204563.50447704326</v>
      </c>
    </row>
    <row r="272" spans="1:11" s="55" customFormat="1" x14ac:dyDescent="0.25">
      <c r="A272" s="4">
        <v>1570</v>
      </c>
      <c r="B272" s="46" t="s">
        <v>735</v>
      </c>
      <c r="C272" s="59" t="s">
        <v>43</v>
      </c>
      <c r="D272" s="50" t="s">
        <v>87</v>
      </c>
      <c r="E272" s="56" t="s">
        <v>927</v>
      </c>
      <c r="F272" s="62" t="s">
        <v>5</v>
      </c>
      <c r="G272" s="66">
        <v>12</v>
      </c>
      <c r="H272" s="66">
        <v>19976.116125</v>
      </c>
      <c r="I272" s="53">
        <f t="shared" si="15"/>
        <v>239713.39350000001</v>
      </c>
      <c r="J272" s="64">
        <f t="shared" si="14"/>
        <v>19028.496975614402</v>
      </c>
      <c r="K272" s="64">
        <f t="shared" si="16"/>
        <v>228341.96370737284</v>
      </c>
    </row>
    <row r="273" spans="1:11" s="55" customFormat="1" x14ac:dyDescent="0.25">
      <c r="A273" s="4">
        <v>1571</v>
      </c>
      <c r="B273" s="46" t="s">
        <v>736</v>
      </c>
      <c r="C273" s="59" t="s">
        <v>43</v>
      </c>
      <c r="D273" s="50" t="s">
        <v>87</v>
      </c>
      <c r="E273" s="56" t="s">
        <v>928</v>
      </c>
      <c r="F273" s="62" t="s">
        <v>5</v>
      </c>
      <c r="G273" s="66">
        <v>13</v>
      </c>
      <c r="H273" s="66">
        <v>4101.3331153846157</v>
      </c>
      <c r="I273" s="53">
        <f t="shared" si="15"/>
        <v>53317.330500000004</v>
      </c>
      <c r="J273" s="64">
        <f t="shared" si="14"/>
        <v>3906.7756862112929</v>
      </c>
      <c r="K273" s="64">
        <f t="shared" si="16"/>
        <v>50788.083920746809</v>
      </c>
    </row>
    <row r="274" spans="1:11" s="55" customFormat="1" x14ac:dyDescent="0.25">
      <c r="A274" s="4">
        <v>1572</v>
      </c>
      <c r="B274" s="46" t="s">
        <v>737</v>
      </c>
      <c r="C274" s="59" t="s">
        <v>43</v>
      </c>
      <c r="D274" s="50" t="s">
        <v>87</v>
      </c>
      <c r="E274" s="56" t="s">
        <v>929</v>
      </c>
      <c r="F274" s="62" t="s">
        <v>5</v>
      </c>
      <c r="G274" s="66">
        <v>16</v>
      </c>
      <c r="H274" s="66">
        <v>340.57327500000002</v>
      </c>
      <c r="I274" s="53">
        <f t="shared" si="15"/>
        <v>5449.1724000000004</v>
      </c>
      <c r="J274" s="64">
        <f t="shared" si="14"/>
        <v>324.41729377024194</v>
      </c>
      <c r="K274" s="64">
        <f t="shared" si="16"/>
        <v>5190.676700323871</v>
      </c>
    </row>
    <row r="275" spans="1:11" s="55" customFormat="1" x14ac:dyDescent="0.25">
      <c r="A275" s="4">
        <v>1573</v>
      </c>
      <c r="B275" s="46" t="s">
        <v>738</v>
      </c>
      <c r="C275" s="59" t="s">
        <v>43</v>
      </c>
      <c r="D275" s="50" t="s">
        <v>87</v>
      </c>
      <c r="E275" s="56" t="s">
        <v>930</v>
      </c>
      <c r="F275" s="62" t="s">
        <v>5</v>
      </c>
      <c r="G275" s="66">
        <v>16</v>
      </c>
      <c r="H275" s="66">
        <v>17096.103281250005</v>
      </c>
      <c r="I275" s="53">
        <f t="shared" si="15"/>
        <v>273537.65250000008</v>
      </c>
      <c r="J275" s="64">
        <f t="shared" si="14"/>
        <v>16285.10504977139</v>
      </c>
      <c r="K275" s="64">
        <f t="shared" si="16"/>
        <v>260561.68079634223</v>
      </c>
    </row>
    <row r="276" spans="1:11" s="55" customFormat="1" x14ac:dyDescent="0.25">
      <c r="A276" s="4">
        <v>1574</v>
      </c>
      <c r="B276" s="46" t="s">
        <v>739</v>
      </c>
      <c r="C276" s="59" t="s">
        <v>43</v>
      </c>
      <c r="D276" s="50" t="s">
        <v>87</v>
      </c>
      <c r="E276" s="56" t="s">
        <v>931</v>
      </c>
      <c r="F276" s="62" t="s">
        <v>5</v>
      </c>
      <c r="G276" s="66">
        <v>16</v>
      </c>
      <c r="H276" s="66">
        <v>12358.501968750001</v>
      </c>
      <c r="I276" s="53">
        <f t="shared" si="15"/>
        <v>197736.03150000001</v>
      </c>
      <c r="J276" s="64">
        <f t="shared" si="14"/>
        <v>11772.244207229949</v>
      </c>
      <c r="K276" s="64">
        <f t="shared" si="16"/>
        <v>188355.90731567919</v>
      </c>
    </row>
    <row r="277" spans="1:11" s="55" customFormat="1" x14ac:dyDescent="0.25">
      <c r="A277" s="4">
        <v>1575</v>
      </c>
      <c r="B277" s="46" t="s">
        <v>740</v>
      </c>
      <c r="C277" s="59" t="s">
        <v>43</v>
      </c>
      <c r="D277" s="50" t="s">
        <v>87</v>
      </c>
      <c r="E277" s="56" t="s">
        <v>932</v>
      </c>
      <c r="F277" s="62" t="s">
        <v>5</v>
      </c>
      <c r="G277" s="66">
        <v>16</v>
      </c>
      <c r="H277" s="66">
        <v>20129.906343750001</v>
      </c>
      <c r="I277" s="53">
        <f t="shared" si="15"/>
        <v>322078.50150000001</v>
      </c>
      <c r="J277" s="64">
        <f t="shared" si="14"/>
        <v>19174.991754381786</v>
      </c>
      <c r="K277" s="64">
        <f t="shared" si="16"/>
        <v>306799.86807010858</v>
      </c>
    </row>
    <row r="278" spans="1:11" s="55" customFormat="1" x14ac:dyDescent="0.25">
      <c r="A278" s="4">
        <v>1576</v>
      </c>
      <c r="B278" s="46" t="s">
        <v>741</v>
      </c>
      <c r="C278" s="59" t="s">
        <v>43</v>
      </c>
      <c r="D278" s="50" t="s">
        <v>87</v>
      </c>
      <c r="E278" s="56" t="s">
        <v>933</v>
      </c>
      <c r="F278" s="62" t="s">
        <v>5</v>
      </c>
      <c r="G278" s="66">
        <v>17</v>
      </c>
      <c r="H278" s="66">
        <v>677.34450000000004</v>
      </c>
      <c r="I278" s="53">
        <f t="shared" si="15"/>
        <v>11514.8565</v>
      </c>
      <c r="J278" s="64">
        <f t="shared" si="14"/>
        <v>645.21289769479904</v>
      </c>
      <c r="K278" s="64">
        <f t="shared" si="16"/>
        <v>10968.619260811583</v>
      </c>
    </row>
    <row r="279" spans="1:11" s="55" customFormat="1" x14ac:dyDescent="0.25">
      <c r="A279" s="4">
        <v>1577</v>
      </c>
      <c r="B279" s="46" t="s">
        <v>742</v>
      </c>
      <c r="C279" s="59" t="s">
        <v>43</v>
      </c>
      <c r="D279" s="50" t="s">
        <v>87</v>
      </c>
      <c r="E279" s="56" t="s">
        <v>934</v>
      </c>
      <c r="F279" s="62" t="s">
        <v>5</v>
      </c>
      <c r="G279" s="66">
        <v>17</v>
      </c>
      <c r="H279" s="66">
        <v>777.99811764705873</v>
      </c>
      <c r="I279" s="53">
        <f t="shared" si="15"/>
        <v>13225.967999999999</v>
      </c>
      <c r="J279" s="64">
        <f t="shared" si="14"/>
        <v>741.09174856835466</v>
      </c>
      <c r="K279" s="64">
        <f t="shared" si="16"/>
        <v>12598.559725662029</v>
      </c>
    </row>
    <row r="280" spans="1:11" s="55" customFormat="1" x14ac:dyDescent="0.25">
      <c r="A280" s="4">
        <v>1578</v>
      </c>
      <c r="B280" s="46" t="s">
        <v>743</v>
      </c>
      <c r="C280" s="59" t="s">
        <v>43</v>
      </c>
      <c r="D280" s="50" t="s">
        <v>87</v>
      </c>
      <c r="E280" s="56" t="s">
        <v>935</v>
      </c>
      <c r="F280" s="62" t="s">
        <v>5</v>
      </c>
      <c r="G280" s="66">
        <v>18</v>
      </c>
      <c r="H280" s="66">
        <v>902.80166666666685</v>
      </c>
      <c r="I280" s="53">
        <f t="shared" si="15"/>
        <v>16250.430000000004</v>
      </c>
      <c r="J280" s="64">
        <f t="shared" si="14"/>
        <v>859.97491585698879</v>
      </c>
      <c r="K280" s="64">
        <f t="shared" si="16"/>
        <v>15479.548485425797</v>
      </c>
    </row>
    <row r="281" spans="1:11" s="55" customFormat="1" x14ac:dyDescent="0.25">
      <c r="A281" s="4">
        <v>1579</v>
      </c>
      <c r="B281" s="46" t="s">
        <v>744</v>
      </c>
      <c r="C281" s="59" t="s">
        <v>43</v>
      </c>
      <c r="D281" s="50" t="s">
        <v>87</v>
      </c>
      <c r="E281" s="56" t="s">
        <v>936</v>
      </c>
      <c r="F281" s="62" t="s">
        <v>5</v>
      </c>
      <c r="G281" s="66">
        <v>18</v>
      </c>
      <c r="H281" s="66">
        <v>3297.24325</v>
      </c>
      <c r="I281" s="53">
        <f t="shared" si="15"/>
        <v>59350.378499999999</v>
      </c>
      <c r="J281" s="64">
        <f t="shared" si="14"/>
        <v>3140.8299199847588</v>
      </c>
      <c r="K281" s="64">
        <f t="shared" si="16"/>
        <v>56534.938559725662</v>
      </c>
    </row>
    <row r="282" spans="1:11" s="55" customFormat="1" x14ac:dyDescent="0.25">
      <c r="A282" s="4">
        <v>1580</v>
      </c>
      <c r="B282" s="46" t="s">
        <v>745</v>
      </c>
      <c r="C282" s="59" t="s">
        <v>43</v>
      </c>
      <c r="D282" s="50" t="s">
        <v>87</v>
      </c>
      <c r="E282" s="56" t="s">
        <v>937</v>
      </c>
      <c r="F282" s="62" t="s">
        <v>5</v>
      </c>
      <c r="G282" s="66">
        <v>18</v>
      </c>
      <c r="H282" s="66">
        <v>3403.8742500000003</v>
      </c>
      <c r="I282" s="53">
        <f t="shared" si="15"/>
        <v>61269.736500000006</v>
      </c>
      <c r="J282" s="64">
        <f t="shared" si="14"/>
        <v>3242.4026004953325</v>
      </c>
      <c r="K282" s="64">
        <f t="shared" si="16"/>
        <v>58363.246808915988</v>
      </c>
    </row>
    <row r="283" spans="1:11" s="55" customFormat="1" x14ac:dyDescent="0.25">
      <c r="A283" s="4">
        <v>1581</v>
      </c>
      <c r="B283" s="46" t="s">
        <v>746</v>
      </c>
      <c r="C283" s="59" t="s">
        <v>43</v>
      </c>
      <c r="D283" s="50" t="s">
        <v>87</v>
      </c>
      <c r="E283" s="56" t="s">
        <v>938</v>
      </c>
      <c r="F283" s="62" t="s">
        <v>5</v>
      </c>
      <c r="G283" s="66">
        <v>18</v>
      </c>
      <c r="H283" s="66">
        <v>3501.0797500000003</v>
      </c>
      <c r="I283" s="53">
        <f t="shared" si="15"/>
        <v>63019.435500000007</v>
      </c>
      <c r="J283" s="64">
        <f t="shared" si="14"/>
        <v>3334.9969041722234</v>
      </c>
      <c r="K283" s="64">
        <f t="shared" si="16"/>
        <v>60029.944275100017</v>
      </c>
    </row>
    <row r="284" spans="1:11" s="55" customFormat="1" x14ac:dyDescent="0.25">
      <c r="A284" s="4">
        <v>1582</v>
      </c>
      <c r="B284" s="46" t="s">
        <v>747</v>
      </c>
      <c r="C284" s="59" t="s">
        <v>43</v>
      </c>
      <c r="D284" s="50" t="s">
        <v>87</v>
      </c>
      <c r="E284" s="56" t="s">
        <v>939</v>
      </c>
      <c r="F284" s="62" t="s">
        <v>5</v>
      </c>
      <c r="G284" s="66">
        <v>18</v>
      </c>
      <c r="H284" s="66">
        <v>3470.6460833333335</v>
      </c>
      <c r="I284" s="53">
        <f t="shared" si="15"/>
        <v>62471.629500000003</v>
      </c>
      <c r="J284" s="64">
        <f t="shared" si="14"/>
        <v>3306.0069378294279</v>
      </c>
      <c r="K284" s="64">
        <f t="shared" si="16"/>
        <v>59508.124880929703</v>
      </c>
    </row>
    <row r="285" spans="1:11" s="55" customFormat="1" x14ac:dyDescent="0.25">
      <c r="A285" s="4">
        <v>1583</v>
      </c>
      <c r="B285" s="46" t="s">
        <v>748</v>
      </c>
      <c r="C285" s="59" t="s">
        <v>43</v>
      </c>
      <c r="D285" s="50" t="s">
        <v>87</v>
      </c>
      <c r="E285" s="56" t="s">
        <v>940</v>
      </c>
      <c r="F285" s="62" t="s">
        <v>5</v>
      </c>
      <c r="G285" s="66">
        <v>18</v>
      </c>
      <c r="H285" s="66">
        <v>6133.5796666666674</v>
      </c>
      <c r="I285" s="53">
        <f t="shared" si="15"/>
        <v>110404.43400000001</v>
      </c>
      <c r="J285" s="64">
        <f t="shared" si="14"/>
        <v>5842.6173239347181</v>
      </c>
      <c r="K285" s="64">
        <f t="shared" si="16"/>
        <v>105167.11183082493</v>
      </c>
    </row>
    <row r="286" spans="1:11" s="55" customFormat="1" x14ac:dyDescent="0.25">
      <c r="A286" s="4">
        <v>1584</v>
      </c>
      <c r="B286" s="46" t="s">
        <v>749</v>
      </c>
      <c r="C286" s="59" t="s">
        <v>43</v>
      </c>
      <c r="D286" s="50" t="s">
        <v>87</v>
      </c>
      <c r="E286" s="56" t="s">
        <v>941</v>
      </c>
      <c r="F286" s="62" t="s">
        <v>5</v>
      </c>
      <c r="G286" s="66">
        <v>18</v>
      </c>
      <c r="H286" s="66">
        <v>7305.6765833333329</v>
      </c>
      <c r="I286" s="53">
        <f t="shared" si="15"/>
        <v>131502.17849999998</v>
      </c>
      <c r="J286" s="64">
        <f t="shared" si="14"/>
        <v>6959.1127675112712</v>
      </c>
      <c r="K286" s="64">
        <f t="shared" si="16"/>
        <v>125264.02981520288</v>
      </c>
    </row>
    <row r="287" spans="1:11" s="55" customFormat="1" x14ac:dyDescent="0.25">
      <c r="A287" s="4">
        <v>1585</v>
      </c>
      <c r="B287" s="46" t="s">
        <v>750</v>
      </c>
      <c r="C287" s="59" t="s">
        <v>43</v>
      </c>
      <c r="D287" s="50" t="s">
        <v>87</v>
      </c>
      <c r="E287" s="56" t="s">
        <v>942</v>
      </c>
      <c r="F287" s="62" t="s">
        <v>5</v>
      </c>
      <c r="G287" s="66">
        <v>18</v>
      </c>
      <c r="H287" s="66">
        <v>3616.6229166666667</v>
      </c>
      <c r="I287" s="53">
        <f t="shared" si="15"/>
        <v>65099.212500000001</v>
      </c>
      <c r="J287" s="64">
        <f t="shared" si="14"/>
        <v>3445.0589794881562</v>
      </c>
      <c r="K287" s="64">
        <f t="shared" si="16"/>
        <v>62011.061630786811</v>
      </c>
    </row>
    <row r="288" spans="1:11" s="55" customFormat="1" x14ac:dyDescent="0.25">
      <c r="A288" s="4">
        <v>1586</v>
      </c>
      <c r="B288" s="46" t="s">
        <v>751</v>
      </c>
      <c r="C288" s="59" t="s">
        <v>43</v>
      </c>
      <c r="D288" s="50" t="s">
        <v>87</v>
      </c>
      <c r="E288" s="56" t="s">
        <v>943</v>
      </c>
      <c r="F288" s="62" t="s">
        <v>5</v>
      </c>
      <c r="G288" s="66">
        <v>19</v>
      </c>
      <c r="H288" s="66">
        <v>317.51668421052636</v>
      </c>
      <c r="I288" s="53">
        <f t="shared" si="15"/>
        <v>6032.8170000000009</v>
      </c>
      <c r="J288" s="64">
        <f t="shared" si="14"/>
        <v>302.45445247716361</v>
      </c>
      <c r="K288" s="64">
        <f t="shared" si="16"/>
        <v>5746.6345970661087</v>
      </c>
    </row>
    <row r="289" spans="1:11" s="55" customFormat="1" x14ac:dyDescent="0.25">
      <c r="A289" s="4">
        <v>1587</v>
      </c>
      <c r="B289" s="46" t="s">
        <v>752</v>
      </c>
      <c r="C289" s="59" t="s">
        <v>43</v>
      </c>
      <c r="D289" s="50" t="s">
        <v>87</v>
      </c>
      <c r="E289" s="56" t="s">
        <v>944</v>
      </c>
      <c r="F289" s="62" t="s">
        <v>5</v>
      </c>
      <c r="G289" s="66">
        <v>21</v>
      </c>
      <c r="H289" s="66">
        <v>6283.1959999999999</v>
      </c>
      <c r="I289" s="53">
        <f t="shared" si="15"/>
        <v>131947.11600000001</v>
      </c>
      <c r="J289" s="64">
        <f t="shared" si="14"/>
        <v>5985.1362164221755</v>
      </c>
      <c r="K289" s="64">
        <f t="shared" si="16"/>
        <v>125687.86054486569</v>
      </c>
    </row>
    <row r="290" spans="1:11" s="55" customFormat="1" x14ac:dyDescent="0.25">
      <c r="A290" s="4">
        <v>1588</v>
      </c>
      <c r="B290" s="46" t="s">
        <v>753</v>
      </c>
      <c r="C290" s="59" t="s">
        <v>43</v>
      </c>
      <c r="D290" s="50" t="s">
        <v>87</v>
      </c>
      <c r="E290" s="56" t="s">
        <v>945</v>
      </c>
      <c r="F290" s="62" t="s">
        <v>5</v>
      </c>
      <c r="G290" s="66">
        <v>24</v>
      </c>
      <c r="H290" s="66">
        <v>456.98187500000012</v>
      </c>
      <c r="I290" s="53">
        <f t="shared" si="15"/>
        <v>10967.565000000002</v>
      </c>
      <c r="J290" s="64">
        <f t="shared" si="14"/>
        <v>435.3037483330159</v>
      </c>
      <c r="K290" s="64">
        <f t="shared" si="16"/>
        <v>10447.289959992382</v>
      </c>
    </row>
    <row r="291" spans="1:11" s="55" customFormat="1" x14ac:dyDescent="0.25">
      <c r="A291" s="4">
        <v>1589</v>
      </c>
      <c r="B291" s="46" t="s">
        <v>754</v>
      </c>
      <c r="C291" s="59" t="s">
        <v>43</v>
      </c>
      <c r="D291" s="50" t="s">
        <v>87</v>
      </c>
      <c r="E291" s="56" t="s">
        <v>946</v>
      </c>
      <c r="F291" s="62" t="s">
        <v>5</v>
      </c>
      <c r="G291" s="66">
        <v>24</v>
      </c>
      <c r="H291" s="66">
        <v>3418.8643125000003</v>
      </c>
      <c r="I291" s="53">
        <f t="shared" si="15"/>
        <v>82052.743500000011</v>
      </c>
      <c r="J291" s="64">
        <f t="shared" si="14"/>
        <v>3256.6815702991048</v>
      </c>
      <c r="K291" s="64">
        <f t="shared" si="16"/>
        <v>78160.357687178519</v>
      </c>
    </row>
    <row r="292" spans="1:11" s="55" customFormat="1" x14ac:dyDescent="0.25">
      <c r="A292" s="4">
        <v>1590</v>
      </c>
      <c r="B292" s="46" t="s">
        <v>755</v>
      </c>
      <c r="C292" s="59" t="s">
        <v>43</v>
      </c>
      <c r="D292" s="50" t="s">
        <v>87</v>
      </c>
      <c r="E292" s="56" t="s">
        <v>947</v>
      </c>
      <c r="F292" s="62" t="s">
        <v>5</v>
      </c>
      <c r="G292" s="66">
        <v>24</v>
      </c>
      <c r="H292" s="66">
        <v>5850.3086249999997</v>
      </c>
      <c r="I292" s="53">
        <f t="shared" si="15"/>
        <v>140407.40700000001</v>
      </c>
      <c r="J292" s="64">
        <f t="shared" si="14"/>
        <v>5572.7839826633635</v>
      </c>
      <c r="K292" s="64">
        <f t="shared" si="16"/>
        <v>133746.81558392072</v>
      </c>
    </row>
    <row r="293" spans="1:11" s="55" customFormat="1" x14ac:dyDescent="0.25">
      <c r="A293" s="4">
        <v>1591</v>
      </c>
      <c r="B293" s="46" t="s">
        <v>756</v>
      </c>
      <c r="C293" s="59" t="s">
        <v>43</v>
      </c>
      <c r="D293" s="50" t="s">
        <v>87</v>
      </c>
      <c r="E293" s="56" t="s">
        <v>948</v>
      </c>
      <c r="F293" s="62" t="s">
        <v>5</v>
      </c>
      <c r="G293" s="66">
        <v>24</v>
      </c>
      <c r="H293" s="66">
        <v>5152.1141875000003</v>
      </c>
      <c r="I293" s="53">
        <f t="shared" si="15"/>
        <v>123650.74050000001</v>
      </c>
      <c r="J293" s="64">
        <f t="shared" si="14"/>
        <v>4907.7102186130687</v>
      </c>
      <c r="K293" s="64">
        <f t="shared" si="16"/>
        <v>117785.04524671365</v>
      </c>
    </row>
    <row r="294" spans="1:11" s="55" customFormat="1" x14ac:dyDescent="0.25">
      <c r="A294" s="4">
        <v>1592</v>
      </c>
      <c r="B294" s="46" t="s">
        <v>757</v>
      </c>
      <c r="C294" s="59" t="s">
        <v>43</v>
      </c>
      <c r="D294" s="50" t="s">
        <v>87</v>
      </c>
      <c r="E294" s="56" t="s">
        <v>949</v>
      </c>
      <c r="F294" s="62" t="s">
        <v>5</v>
      </c>
      <c r="G294" s="66">
        <v>24</v>
      </c>
      <c r="H294" s="66">
        <v>5716.7306874999995</v>
      </c>
      <c r="I294" s="53">
        <f t="shared" si="15"/>
        <v>137201.53649999999</v>
      </c>
      <c r="J294" s="64">
        <f t="shared" si="14"/>
        <v>5445.5426628881687</v>
      </c>
      <c r="K294" s="64">
        <f t="shared" si="16"/>
        <v>130693.02390931605</v>
      </c>
    </row>
    <row r="295" spans="1:11" s="55" customFormat="1" x14ac:dyDescent="0.25">
      <c r="A295" s="4">
        <v>1593</v>
      </c>
      <c r="B295" s="46" t="s">
        <v>758</v>
      </c>
      <c r="C295" s="59" t="s">
        <v>43</v>
      </c>
      <c r="D295" s="50" t="s">
        <v>87</v>
      </c>
      <c r="E295" s="56" t="s">
        <v>950</v>
      </c>
      <c r="F295" s="62" t="s">
        <v>5</v>
      </c>
      <c r="G295" s="66">
        <v>26</v>
      </c>
      <c r="H295" s="66">
        <v>410.29921153846158</v>
      </c>
      <c r="I295" s="53">
        <f t="shared" si="15"/>
        <v>10667.779500000001</v>
      </c>
      <c r="J295" s="64">
        <f t="shared" si="14"/>
        <v>390.83559872210094</v>
      </c>
      <c r="K295" s="64">
        <f t="shared" si="16"/>
        <v>10161.725566774625</v>
      </c>
    </row>
    <row r="296" spans="1:11" s="55" customFormat="1" x14ac:dyDescent="0.25">
      <c r="A296" s="4">
        <v>1594</v>
      </c>
      <c r="B296" s="46" t="s">
        <v>759</v>
      </c>
      <c r="C296" s="59" t="s">
        <v>43</v>
      </c>
      <c r="D296" s="50" t="s">
        <v>87</v>
      </c>
      <c r="E296" s="56" t="s">
        <v>951</v>
      </c>
      <c r="F296" s="62" t="s">
        <v>5</v>
      </c>
      <c r="G296" s="66">
        <v>33</v>
      </c>
      <c r="H296" s="66">
        <v>358.51263636363637</v>
      </c>
      <c r="I296" s="53">
        <f t="shared" si="15"/>
        <v>11830.917000000001</v>
      </c>
      <c r="J296" s="64">
        <f t="shared" si="14"/>
        <v>341.50565475675018</v>
      </c>
      <c r="K296" s="64">
        <f t="shared" si="16"/>
        <v>11269.686606972757</v>
      </c>
    </row>
    <row r="297" spans="1:11" s="55" customFormat="1" x14ac:dyDescent="0.25">
      <c r="A297" s="4">
        <v>1595</v>
      </c>
      <c r="B297" s="46" t="s">
        <v>760</v>
      </c>
      <c r="C297" s="59" t="s">
        <v>43</v>
      </c>
      <c r="D297" s="50" t="s">
        <v>87</v>
      </c>
      <c r="E297" s="56" t="s">
        <v>952</v>
      </c>
      <c r="F297" s="62" t="s">
        <v>5</v>
      </c>
      <c r="G297" s="66">
        <v>33</v>
      </c>
      <c r="H297" s="66">
        <v>398.46195454545455</v>
      </c>
      <c r="I297" s="53">
        <f t="shared" si="15"/>
        <v>13149.244500000001</v>
      </c>
      <c r="J297" s="64">
        <f t="shared" si="14"/>
        <v>379.55987287621883</v>
      </c>
      <c r="K297" s="64">
        <f t="shared" si="16"/>
        <v>12525.475804915222</v>
      </c>
    </row>
    <row r="298" spans="1:11" s="55" customFormat="1" x14ac:dyDescent="0.25">
      <c r="A298" s="4">
        <v>1596</v>
      </c>
      <c r="B298" s="46" t="s">
        <v>761</v>
      </c>
      <c r="C298" s="59" t="s">
        <v>43</v>
      </c>
      <c r="D298" s="50" t="s">
        <v>87</v>
      </c>
      <c r="E298" s="56" t="s">
        <v>953</v>
      </c>
      <c r="F298" s="62" t="s">
        <v>5</v>
      </c>
      <c r="G298" s="66">
        <v>33</v>
      </c>
      <c r="H298" s="66">
        <v>295.16804545454551</v>
      </c>
      <c r="I298" s="53">
        <f t="shared" si="15"/>
        <v>9740.545500000002</v>
      </c>
      <c r="J298" s="64">
        <f t="shared" si="14"/>
        <v>281.16597966712277</v>
      </c>
      <c r="K298" s="64">
        <f t="shared" si="16"/>
        <v>9278.4773290150515</v>
      </c>
    </row>
    <row r="299" spans="1:11" s="55" customFormat="1" x14ac:dyDescent="0.25">
      <c r="A299" s="4">
        <v>1597</v>
      </c>
      <c r="B299" s="46" t="s">
        <v>762</v>
      </c>
      <c r="C299" s="59" t="s">
        <v>43</v>
      </c>
      <c r="D299" s="50" t="s">
        <v>87</v>
      </c>
      <c r="E299" s="56" t="s">
        <v>954</v>
      </c>
      <c r="F299" s="62" t="s">
        <v>5</v>
      </c>
      <c r="G299" s="66">
        <v>33</v>
      </c>
      <c r="H299" s="66">
        <v>1653.7735454545452</v>
      </c>
      <c r="I299" s="53">
        <f t="shared" si="15"/>
        <v>54574.526999999995</v>
      </c>
      <c r="J299" s="64">
        <f t="shared" si="14"/>
        <v>1575.3224856682655</v>
      </c>
      <c r="K299" s="64">
        <f t="shared" si="16"/>
        <v>51985.64202705276</v>
      </c>
    </row>
    <row r="300" spans="1:11" s="55" customFormat="1" x14ac:dyDescent="0.25">
      <c r="A300" s="4">
        <v>1598</v>
      </c>
      <c r="B300" s="46" t="s">
        <v>763</v>
      </c>
      <c r="C300" s="59" t="s">
        <v>43</v>
      </c>
      <c r="D300" s="50" t="s">
        <v>87</v>
      </c>
      <c r="E300" s="56" t="s">
        <v>955</v>
      </c>
      <c r="F300" s="62" t="s">
        <v>5</v>
      </c>
      <c r="G300" s="66">
        <v>35</v>
      </c>
      <c r="H300" s="66">
        <v>1267.5500999999999</v>
      </c>
      <c r="I300" s="53">
        <f t="shared" si="15"/>
        <v>44364.253499999999</v>
      </c>
      <c r="J300" s="64">
        <f t="shared" si="14"/>
        <v>1207.4205562964373</v>
      </c>
      <c r="K300" s="64">
        <f t="shared" si="16"/>
        <v>42259.719470375305</v>
      </c>
    </row>
    <row r="301" spans="1:11" s="55" customFormat="1" x14ac:dyDescent="0.25">
      <c r="A301" s="4">
        <v>1599</v>
      </c>
      <c r="B301" s="46" t="s">
        <v>764</v>
      </c>
      <c r="C301" s="59" t="s">
        <v>43</v>
      </c>
      <c r="D301" s="50" t="s">
        <v>87</v>
      </c>
      <c r="E301" s="56" t="s">
        <v>956</v>
      </c>
      <c r="F301" s="62" t="s">
        <v>5</v>
      </c>
      <c r="G301" s="66">
        <v>52</v>
      </c>
      <c r="H301" s="66">
        <v>987.15406730769223</v>
      </c>
      <c r="I301" s="73">
        <f t="shared" si="15"/>
        <v>51332.011499999993</v>
      </c>
      <c r="J301" s="74">
        <f t="shared" si="14"/>
        <v>940.32584045312649</v>
      </c>
      <c r="K301" s="74">
        <f t="shared" si="16"/>
        <v>48896.943703562574</v>
      </c>
    </row>
    <row r="302" spans="1:11" s="55" customFormat="1" x14ac:dyDescent="0.25">
      <c r="A302" s="4">
        <v>1600</v>
      </c>
      <c r="B302" s="46" t="s">
        <v>1470</v>
      </c>
      <c r="C302" s="59" t="s">
        <v>43</v>
      </c>
      <c r="D302" s="50" t="s">
        <v>87</v>
      </c>
      <c r="E302" s="56" t="s">
        <v>1501</v>
      </c>
      <c r="F302" s="62" t="s">
        <v>5</v>
      </c>
      <c r="G302" s="66">
        <v>1</v>
      </c>
      <c r="H302" s="66">
        <v>720888.84000000008</v>
      </c>
      <c r="I302" s="73">
        <f t="shared" si="15"/>
        <v>720888.84000000008</v>
      </c>
      <c r="J302" s="74">
        <f t="shared" ref="J302:J335" si="17">H302/1.0498</f>
        <v>686691.59839969524</v>
      </c>
      <c r="K302" s="74">
        <f t="shared" si="16"/>
        <v>686691.59839969524</v>
      </c>
    </row>
    <row r="303" spans="1:11" s="55" customFormat="1" x14ac:dyDescent="0.25">
      <c r="A303" s="4">
        <v>1601</v>
      </c>
      <c r="B303" s="46" t="s">
        <v>1471</v>
      </c>
      <c r="C303" s="59" t="s">
        <v>43</v>
      </c>
      <c r="D303" s="50" t="s">
        <v>87</v>
      </c>
      <c r="E303" s="56" t="s">
        <v>1502</v>
      </c>
      <c r="F303" s="62" t="s">
        <v>5</v>
      </c>
      <c r="G303" s="66">
        <v>1</v>
      </c>
      <c r="H303" s="66">
        <v>27794.917500000003</v>
      </c>
      <c r="I303" s="73">
        <f t="shared" ref="I303:I366" si="18">H303*G303</f>
        <v>27794.917500000003</v>
      </c>
      <c r="J303" s="74">
        <f t="shared" si="17"/>
        <v>26476.393122499525</v>
      </c>
      <c r="K303" s="74">
        <f t="shared" ref="K303:K366" si="19">J303*G303</f>
        <v>26476.393122499525</v>
      </c>
    </row>
    <row r="304" spans="1:11" s="55" customFormat="1" x14ac:dyDescent="0.25">
      <c r="A304" s="4">
        <v>1602</v>
      </c>
      <c r="B304" s="46" t="s">
        <v>1473</v>
      </c>
      <c r="C304" s="59" t="s">
        <v>43</v>
      </c>
      <c r="D304" s="50" t="s">
        <v>87</v>
      </c>
      <c r="E304" s="56" t="s">
        <v>1504</v>
      </c>
      <c r="F304" s="62" t="s">
        <v>5</v>
      </c>
      <c r="G304" s="66">
        <v>1</v>
      </c>
      <c r="H304" s="66">
        <v>101886.07800000001</v>
      </c>
      <c r="I304" s="73">
        <f t="shared" si="18"/>
        <v>101886.07800000001</v>
      </c>
      <c r="J304" s="74">
        <f t="shared" si="17"/>
        <v>97052.846256429795</v>
      </c>
      <c r="K304" s="74">
        <f t="shared" si="19"/>
        <v>97052.846256429795</v>
      </c>
    </row>
    <row r="305" spans="1:11" s="55" customFormat="1" x14ac:dyDescent="0.25">
      <c r="A305" s="4">
        <v>1603</v>
      </c>
      <c r="B305" s="46" t="s">
        <v>1474</v>
      </c>
      <c r="C305" s="59" t="s">
        <v>43</v>
      </c>
      <c r="D305" s="50" t="s">
        <v>87</v>
      </c>
      <c r="E305" s="56" t="s">
        <v>1505</v>
      </c>
      <c r="F305" s="62" t="s">
        <v>5</v>
      </c>
      <c r="G305" s="66">
        <v>1</v>
      </c>
      <c r="H305" s="66">
        <v>65086.455000000002</v>
      </c>
      <c r="I305" s="73">
        <f t="shared" si="18"/>
        <v>65086.455000000002</v>
      </c>
      <c r="J305" s="74">
        <f t="shared" si="17"/>
        <v>61998.909316060199</v>
      </c>
      <c r="K305" s="74">
        <f t="shared" si="19"/>
        <v>61998.909316060199</v>
      </c>
    </row>
    <row r="306" spans="1:11" s="55" customFormat="1" x14ac:dyDescent="0.25">
      <c r="A306" s="4">
        <v>1604</v>
      </c>
      <c r="B306" s="46" t="s">
        <v>1474</v>
      </c>
      <c r="C306" s="59" t="s">
        <v>43</v>
      </c>
      <c r="D306" s="50" t="s">
        <v>87</v>
      </c>
      <c r="E306" s="56" t="s">
        <v>1505</v>
      </c>
      <c r="F306" s="62" t="s">
        <v>5</v>
      </c>
      <c r="G306" s="66">
        <v>1</v>
      </c>
      <c r="H306" s="66">
        <v>82616.667000000016</v>
      </c>
      <c r="I306" s="73">
        <f t="shared" si="18"/>
        <v>82616.667000000016</v>
      </c>
      <c r="J306" s="74">
        <f t="shared" si="17"/>
        <v>78697.53000571538</v>
      </c>
      <c r="K306" s="74">
        <f t="shared" si="19"/>
        <v>78697.53000571538</v>
      </c>
    </row>
    <row r="307" spans="1:11" s="55" customFormat="1" x14ac:dyDescent="0.25">
      <c r="A307" s="4">
        <v>1605</v>
      </c>
      <c r="B307" s="46" t="s">
        <v>1476</v>
      </c>
      <c r="C307" s="59" t="s">
        <v>43</v>
      </c>
      <c r="D307" s="50" t="s">
        <v>87</v>
      </c>
      <c r="E307" s="56" t="s">
        <v>1507</v>
      </c>
      <c r="F307" s="62" t="s">
        <v>5</v>
      </c>
      <c r="G307" s="66">
        <v>1</v>
      </c>
      <c r="H307" s="66">
        <v>19376.280000000002</v>
      </c>
      <c r="I307" s="73">
        <f t="shared" si="18"/>
        <v>19376.280000000002</v>
      </c>
      <c r="J307" s="74">
        <f t="shared" si="17"/>
        <v>18457.115641074492</v>
      </c>
      <c r="K307" s="74">
        <f t="shared" si="19"/>
        <v>18457.115641074492</v>
      </c>
    </row>
    <row r="308" spans="1:11" s="55" customFormat="1" x14ac:dyDescent="0.25">
      <c r="A308" s="4">
        <v>1606</v>
      </c>
      <c r="B308" s="46" t="s">
        <v>1477</v>
      </c>
      <c r="C308" s="59" t="s">
        <v>43</v>
      </c>
      <c r="D308" s="50" t="s">
        <v>87</v>
      </c>
      <c r="E308" s="56" t="s">
        <v>1508</v>
      </c>
      <c r="F308" s="62" t="s">
        <v>5</v>
      </c>
      <c r="G308" s="66">
        <v>1</v>
      </c>
      <c r="H308" s="66">
        <v>36120.882000000005</v>
      </c>
      <c r="I308" s="73">
        <f t="shared" si="18"/>
        <v>36120.882000000005</v>
      </c>
      <c r="J308" s="74">
        <f t="shared" si="17"/>
        <v>34407.393789293201</v>
      </c>
      <c r="K308" s="74">
        <f t="shared" si="19"/>
        <v>34407.393789293201</v>
      </c>
    </row>
    <row r="309" spans="1:11" s="55" customFormat="1" x14ac:dyDescent="0.25">
      <c r="A309" s="4">
        <v>1607</v>
      </c>
      <c r="B309" s="46" t="s">
        <v>1478</v>
      </c>
      <c r="C309" s="59" t="s">
        <v>43</v>
      </c>
      <c r="D309" s="50" t="s">
        <v>87</v>
      </c>
      <c r="E309" s="56" t="s">
        <v>1509</v>
      </c>
      <c r="F309" s="62" t="s">
        <v>5</v>
      </c>
      <c r="G309" s="66">
        <v>1</v>
      </c>
      <c r="H309" s="66">
        <v>13786.227000000001</v>
      </c>
      <c r="I309" s="73">
        <f t="shared" si="18"/>
        <v>13786.227000000001</v>
      </c>
      <c r="J309" s="74">
        <f t="shared" si="17"/>
        <v>13132.241379310344</v>
      </c>
      <c r="K309" s="74">
        <f t="shared" si="19"/>
        <v>13132.241379310344</v>
      </c>
    </row>
    <row r="310" spans="1:11" s="55" customFormat="1" x14ac:dyDescent="0.25">
      <c r="A310" s="4">
        <v>1608</v>
      </c>
      <c r="B310" s="46" t="s">
        <v>1479</v>
      </c>
      <c r="C310" s="59" t="s">
        <v>43</v>
      </c>
      <c r="D310" s="50" t="s">
        <v>87</v>
      </c>
      <c r="E310" s="56" t="s">
        <v>1510</v>
      </c>
      <c r="F310" s="62" t="s">
        <v>5</v>
      </c>
      <c r="G310" s="66">
        <v>1</v>
      </c>
      <c r="H310" s="66">
        <v>99288.168000000005</v>
      </c>
      <c r="I310" s="73">
        <f t="shared" si="18"/>
        <v>99288.168000000005</v>
      </c>
      <c r="J310" s="74">
        <f t="shared" si="17"/>
        <v>94578.174890455324</v>
      </c>
      <c r="K310" s="74">
        <f t="shared" si="19"/>
        <v>94578.174890455324</v>
      </c>
    </row>
    <row r="311" spans="1:11" s="55" customFormat="1" x14ac:dyDescent="0.25">
      <c r="A311" s="4">
        <v>1609</v>
      </c>
      <c r="B311" s="46" t="s">
        <v>1481</v>
      </c>
      <c r="C311" s="59" t="s">
        <v>43</v>
      </c>
      <c r="D311" s="50" t="s">
        <v>87</v>
      </c>
      <c r="E311" s="56" t="s">
        <v>1512</v>
      </c>
      <c r="F311" s="62" t="s">
        <v>5</v>
      </c>
      <c r="G311" s="66">
        <v>1</v>
      </c>
      <c r="H311" s="66">
        <v>10071.631500000001</v>
      </c>
      <c r="I311" s="73">
        <f t="shared" si="18"/>
        <v>10071.631500000001</v>
      </c>
      <c r="J311" s="74">
        <f t="shared" si="17"/>
        <v>9593.8574014097921</v>
      </c>
      <c r="K311" s="74">
        <f t="shared" si="19"/>
        <v>9593.8574014097921</v>
      </c>
    </row>
    <row r="312" spans="1:11" s="55" customFormat="1" x14ac:dyDescent="0.25">
      <c r="A312" s="4">
        <v>1610</v>
      </c>
      <c r="B312" s="46" t="s">
        <v>1482</v>
      </c>
      <c r="C312" s="59" t="s">
        <v>43</v>
      </c>
      <c r="D312" s="50" t="s">
        <v>87</v>
      </c>
      <c r="E312" s="56" t="s">
        <v>1513</v>
      </c>
      <c r="F312" s="62" t="s">
        <v>5</v>
      </c>
      <c r="G312" s="66">
        <v>1</v>
      </c>
      <c r="H312" s="66">
        <v>30051</v>
      </c>
      <c r="I312" s="73">
        <f t="shared" si="18"/>
        <v>30051</v>
      </c>
      <c r="J312" s="74">
        <f t="shared" si="17"/>
        <v>28625.452467136594</v>
      </c>
      <c r="K312" s="74">
        <f t="shared" si="19"/>
        <v>28625.452467136594</v>
      </c>
    </row>
    <row r="313" spans="1:11" s="55" customFormat="1" x14ac:dyDescent="0.25">
      <c r="A313" s="4">
        <v>1611</v>
      </c>
      <c r="B313" s="46" t="s">
        <v>1483</v>
      </c>
      <c r="C313" s="59" t="s">
        <v>43</v>
      </c>
      <c r="D313" s="50" t="s">
        <v>87</v>
      </c>
      <c r="E313" s="56" t="s">
        <v>1514</v>
      </c>
      <c r="F313" s="62" t="s">
        <v>5</v>
      </c>
      <c r="G313" s="66">
        <v>1</v>
      </c>
      <c r="H313" s="66">
        <v>7074.375</v>
      </c>
      <c r="I313" s="73">
        <f t="shared" si="18"/>
        <v>7074.375</v>
      </c>
      <c r="J313" s="74">
        <f t="shared" si="17"/>
        <v>6738.783577824347</v>
      </c>
      <c r="K313" s="74">
        <f t="shared" si="19"/>
        <v>6738.783577824347</v>
      </c>
    </row>
    <row r="314" spans="1:11" s="55" customFormat="1" x14ac:dyDescent="0.25">
      <c r="A314" s="4">
        <v>1612</v>
      </c>
      <c r="B314" s="46" t="s">
        <v>1484</v>
      </c>
      <c r="C314" s="59" t="s">
        <v>43</v>
      </c>
      <c r="D314" s="50" t="s">
        <v>87</v>
      </c>
      <c r="E314" s="56" t="s">
        <v>1515</v>
      </c>
      <c r="F314" s="62" t="s">
        <v>5</v>
      </c>
      <c r="G314" s="66">
        <v>1</v>
      </c>
      <c r="H314" s="66">
        <v>2409.75</v>
      </c>
      <c r="I314" s="73">
        <f t="shared" si="18"/>
        <v>2409.75</v>
      </c>
      <c r="J314" s="74">
        <f t="shared" si="17"/>
        <v>2295.4372261383119</v>
      </c>
      <c r="K314" s="74">
        <f t="shared" si="19"/>
        <v>2295.4372261383119</v>
      </c>
    </row>
    <row r="315" spans="1:11" s="55" customFormat="1" x14ac:dyDescent="0.25">
      <c r="A315" s="4">
        <v>1613</v>
      </c>
      <c r="B315" s="46" t="s">
        <v>1485</v>
      </c>
      <c r="C315" s="59" t="s">
        <v>43</v>
      </c>
      <c r="D315" s="50" t="s">
        <v>87</v>
      </c>
      <c r="E315" s="56" t="s">
        <v>1516</v>
      </c>
      <c r="F315" s="62" t="s">
        <v>5</v>
      </c>
      <c r="G315" s="66">
        <v>2</v>
      </c>
      <c r="H315" s="66">
        <v>284203.56825000001</v>
      </c>
      <c r="I315" s="73">
        <f t="shared" si="18"/>
        <v>568407.13650000002</v>
      </c>
      <c r="J315" s="74">
        <f t="shared" si="17"/>
        <v>270721.63102495711</v>
      </c>
      <c r="K315" s="74">
        <f t="shared" si="19"/>
        <v>541443.26204991422</v>
      </c>
    </row>
    <row r="316" spans="1:11" s="55" customFormat="1" x14ac:dyDescent="0.25">
      <c r="A316" s="4">
        <v>1614</v>
      </c>
      <c r="B316" s="46" t="s">
        <v>1486</v>
      </c>
      <c r="C316" s="59" t="s">
        <v>43</v>
      </c>
      <c r="D316" s="50" t="s">
        <v>87</v>
      </c>
      <c r="E316" s="56" t="s">
        <v>1517</v>
      </c>
      <c r="F316" s="62" t="s">
        <v>5</v>
      </c>
      <c r="G316" s="66">
        <v>2</v>
      </c>
      <c r="H316" s="66">
        <v>56716.112250000006</v>
      </c>
      <c r="I316" s="73">
        <f t="shared" si="18"/>
        <v>113432.22450000001</v>
      </c>
      <c r="J316" s="74">
        <f t="shared" si="17"/>
        <v>54025.635597256623</v>
      </c>
      <c r="K316" s="74">
        <f t="shared" si="19"/>
        <v>108051.27119451325</v>
      </c>
    </row>
    <row r="317" spans="1:11" s="55" customFormat="1" x14ac:dyDescent="0.25">
      <c r="A317" s="4">
        <v>1615</v>
      </c>
      <c r="B317" s="46" t="s">
        <v>1475</v>
      </c>
      <c r="C317" s="59" t="s">
        <v>43</v>
      </c>
      <c r="D317" s="50" t="s">
        <v>87</v>
      </c>
      <c r="E317" s="56" t="s">
        <v>1506</v>
      </c>
      <c r="F317" s="62" t="s">
        <v>5</v>
      </c>
      <c r="G317" s="66">
        <v>3</v>
      </c>
      <c r="H317" s="66">
        <v>61607.852250000004</v>
      </c>
      <c r="I317" s="73">
        <f t="shared" si="18"/>
        <v>184823.55675000002</v>
      </c>
      <c r="J317" s="74">
        <f t="shared" si="17"/>
        <v>58685.323156791768</v>
      </c>
      <c r="K317" s="74">
        <f t="shared" si="19"/>
        <v>176055.9694703753</v>
      </c>
    </row>
    <row r="318" spans="1:11" s="55" customFormat="1" x14ac:dyDescent="0.25">
      <c r="A318" s="4">
        <v>1616</v>
      </c>
      <c r="B318" s="46" t="s">
        <v>1488</v>
      </c>
      <c r="C318" s="59" t="s">
        <v>43</v>
      </c>
      <c r="D318" s="50" t="s">
        <v>87</v>
      </c>
      <c r="E318" s="56" t="s">
        <v>1519</v>
      </c>
      <c r="F318" s="62" t="s">
        <v>5</v>
      </c>
      <c r="G318" s="66">
        <v>2</v>
      </c>
      <c r="H318" s="66">
        <v>9888.7844999999998</v>
      </c>
      <c r="I318" s="73">
        <f t="shared" si="18"/>
        <v>19777.569</v>
      </c>
      <c r="J318" s="74">
        <f t="shared" si="17"/>
        <v>9419.6842255667743</v>
      </c>
      <c r="K318" s="74">
        <f t="shared" si="19"/>
        <v>18839.368451133549</v>
      </c>
    </row>
    <row r="319" spans="1:11" s="55" customFormat="1" x14ac:dyDescent="0.25">
      <c r="A319" s="4">
        <v>1617</v>
      </c>
      <c r="B319" s="46" t="s">
        <v>1489</v>
      </c>
      <c r="C319" s="59" t="s">
        <v>43</v>
      </c>
      <c r="D319" s="50" t="s">
        <v>87</v>
      </c>
      <c r="E319" s="56" t="s">
        <v>1520</v>
      </c>
      <c r="F319" s="62" t="s">
        <v>5</v>
      </c>
      <c r="G319" s="66">
        <v>2</v>
      </c>
      <c r="H319" s="66">
        <v>299250</v>
      </c>
      <c r="I319" s="73">
        <f t="shared" si="18"/>
        <v>598500</v>
      </c>
      <c r="J319" s="74">
        <f t="shared" si="17"/>
        <v>285054.29605639167</v>
      </c>
      <c r="K319" s="74">
        <f t="shared" si="19"/>
        <v>570108.59211278334</v>
      </c>
    </row>
    <row r="320" spans="1:11" s="55" customFormat="1" x14ac:dyDescent="0.25">
      <c r="A320" s="4">
        <v>1618</v>
      </c>
      <c r="B320" s="46" t="s">
        <v>1490</v>
      </c>
      <c r="C320" s="59" t="s">
        <v>43</v>
      </c>
      <c r="D320" s="50" t="s">
        <v>87</v>
      </c>
      <c r="E320" s="56" t="s">
        <v>1521</v>
      </c>
      <c r="F320" s="62" t="s">
        <v>5</v>
      </c>
      <c r="G320" s="66">
        <v>2</v>
      </c>
      <c r="H320" s="66">
        <v>299250</v>
      </c>
      <c r="I320" s="73">
        <f t="shared" si="18"/>
        <v>598500</v>
      </c>
      <c r="J320" s="74">
        <f t="shared" si="17"/>
        <v>285054.29605639167</v>
      </c>
      <c r="K320" s="74">
        <f t="shared" si="19"/>
        <v>570108.59211278334</v>
      </c>
    </row>
    <row r="321" spans="1:11" s="55" customFormat="1" x14ac:dyDescent="0.25">
      <c r="A321" s="4">
        <v>1619</v>
      </c>
      <c r="B321" s="46" t="s">
        <v>1491</v>
      </c>
      <c r="C321" s="59" t="s">
        <v>43</v>
      </c>
      <c r="D321" s="50" t="s">
        <v>87</v>
      </c>
      <c r="E321" s="56" t="s">
        <v>1522</v>
      </c>
      <c r="F321" s="62" t="s">
        <v>5</v>
      </c>
      <c r="G321" s="66">
        <v>2</v>
      </c>
      <c r="H321" s="66">
        <v>20947.121999999999</v>
      </c>
      <c r="I321" s="73">
        <f t="shared" si="18"/>
        <v>41894.243999999999</v>
      </c>
      <c r="J321" s="74">
        <f t="shared" si="17"/>
        <v>19953.440655362923</v>
      </c>
      <c r="K321" s="74">
        <f t="shared" si="19"/>
        <v>39906.881310725847</v>
      </c>
    </row>
    <row r="322" spans="1:11" s="55" customFormat="1" x14ac:dyDescent="0.25">
      <c r="A322" s="4">
        <v>1620</v>
      </c>
      <c r="B322" s="46" t="s">
        <v>1480</v>
      </c>
      <c r="C322" s="59" t="s">
        <v>43</v>
      </c>
      <c r="D322" s="50" t="s">
        <v>87</v>
      </c>
      <c r="E322" s="56" t="s">
        <v>1511</v>
      </c>
      <c r="F322" s="62" t="s">
        <v>5</v>
      </c>
      <c r="G322" s="66">
        <v>3</v>
      </c>
      <c r="H322" s="66">
        <v>78399.893250000008</v>
      </c>
      <c r="I322" s="73">
        <f t="shared" si="18"/>
        <v>235199.67975000001</v>
      </c>
      <c r="J322" s="74">
        <f t="shared" si="17"/>
        <v>74680.789912364256</v>
      </c>
      <c r="K322" s="74">
        <f t="shared" si="19"/>
        <v>224042.36973709275</v>
      </c>
    </row>
    <row r="323" spans="1:11" s="55" customFormat="1" x14ac:dyDescent="0.25">
      <c r="A323" s="4">
        <v>1621</v>
      </c>
      <c r="B323" s="46" t="s">
        <v>1492</v>
      </c>
      <c r="C323" s="59" t="s">
        <v>43</v>
      </c>
      <c r="D323" s="50" t="s">
        <v>87</v>
      </c>
      <c r="E323" s="56" t="s">
        <v>1523</v>
      </c>
      <c r="F323" s="62" t="s">
        <v>5</v>
      </c>
      <c r="G323" s="66">
        <v>3</v>
      </c>
      <c r="H323" s="66">
        <v>0</v>
      </c>
      <c r="I323" s="73">
        <f t="shared" si="18"/>
        <v>0</v>
      </c>
      <c r="J323" s="74">
        <f t="shared" si="17"/>
        <v>0</v>
      </c>
      <c r="K323" s="74">
        <f t="shared" si="19"/>
        <v>0</v>
      </c>
    </row>
    <row r="324" spans="1:11" s="55" customFormat="1" x14ac:dyDescent="0.25">
      <c r="A324" s="4">
        <v>1622</v>
      </c>
      <c r="B324" s="46" t="s">
        <v>1493</v>
      </c>
      <c r="C324" s="59" t="s">
        <v>43</v>
      </c>
      <c r="D324" s="50" t="s">
        <v>87</v>
      </c>
      <c r="E324" s="56" t="s">
        <v>1524</v>
      </c>
      <c r="F324" s="62" t="s">
        <v>5</v>
      </c>
      <c r="G324" s="66">
        <v>4</v>
      </c>
      <c r="H324" s="66">
        <v>52951.773000000001</v>
      </c>
      <c r="I324" s="73">
        <f t="shared" si="18"/>
        <v>211807.092</v>
      </c>
      <c r="J324" s="74">
        <f t="shared" si="17"/>
        <v>50439.867593827395</v>
      </c>
      <c r="K324" s="74">
        <f t="shared" si="19"/>
        <v>201759.47037530958</v>
      </c>
    </row>
    <row r="325" spans="1:11" s="55" customFormat="1" x14ac:dyDescent="0.25">
      <c r="A325" s="4">
        <v>1623</v>
      </c>
      <c r="B325" s="46" t="s">
        <v>1472</v>
      </c>
      <c r="C325" s="59" t="s">
        <v>43</v>
      </c>
      <c r="D325" s="50" t="s">
        <v>87</v>
      </c>
      <c r="E325" s="56" t="s">
        <v>1503</v>
      </c>
      <c r="F325" s="62" t="s">
        <v>5</v>
      </c>
      <c r="G325" s="66">
        <v>5</v>
      </c>
      <c r="H325" s="66">
        <v>25356.993375000002</v>
      </c>
      <c r="I325" s="73">
        <f t="shared" si="18"/>
        <v>126784.96687500001</v>
      </c>
      <c r="J325" s="74">
        <f t="shared" si="17"/>
        <v>24154.118284435131</v>
      </c>
      <c r="K325" s="74">
        <f t="shared" si="19"/>
        <v>120770.59142217565</v>
      </c>
    </row>
    <row r="326" spans="1:11" s="55" customFormat="1" x14ac:dyDescent="0.25">
      <c r="A326" s="4">
        <v>1624</v>
      </c>
      <c r="B326" s="46" t="s">
        <v>1494</v>
      </c>
      <c r="C326" s="59" t="s">
        <v>43</v>
      </c>
      <c r="D326" s="50" t="s">
        <v>87</v>
      </c>
      <c r="E326" s="56" t="s">
        <v>1525</v>
      </c>
      <c r="F326" s="62" t="s">
        <v>5</v>
      </c>
      <c r="G326" s="66">
        <v>4</v>
      </c>
      <c r="H326" s="66">
        <v>32812.5</v>
      </c>
      <c r="I326" s="73">
        <f t="shared" si="18"/>
        <v>131250</v>
      </c>
      <c r="J326" s="74">
        <f t="shared" si="17"/>
        <v>31255.953514955228</v>
      </c>
      <c r="K326" s="74">
        <f t="shared" si="19"/>
        <v>125023.81405982091</v>
      </c>
    </row>
    <row r="327" spans="1:11" s="55" customFormat="1" x14ac:dyDescent="0.25">
      <c r="A327" s="4">
        <v>1625</v>
      </c>
      <c r="B327" s="46" t="s">
        <v>1495</v>
      </c>
      <c r="C327" s="59" t="s">
        <v>43</v>
      </c>
      <c r="D327" s="50" t="s">
        <v>87</v>
      </c>
      <c r="E327" s="56" t="s">
        <v>1526</v>
      </c>
      <c r="F327" s="62" t="s">
        <v>5</v>
      </c>
      <c r="G327" s="66">
        <v>5</v>
      </c>
      <c r="H327" s="66">
        <v>20077.554000000004</v>
      </c>
      <c r="I327" s="73">
        <f t="shared" si="18"/>
        <v>100387.77000000002</v>
      </c>
      <c r="J327" s="74">
        <f t="shared" si="17"/>
        <v>19125.122880548679</v>
      </c>
      <c r="K327" s="74">
        <f t="shared" si="19"/>
        <v>95625.614402743391</v>
      </c>
    </row>
    <row r="328" spans="1:11" s="55" customFormat="1" x14ac:dyDescent="0.25">
      <c r="A328" s="4">
        <v>1626</v>
      </c>
      <c r="B328" s="46" t="s">
        <v>1471</v>
      </c>
      <c r="C328" s="59" t="s">
        <v>43</v>
      </c>
      <c r="D328" s="50" t="s">
        <v>87</v>
      </c>
      <c r="E328" s="56" t="s">
        <v>1502</v>
      </c>
      <c r="F328" s="62" t="s">
        <v>5</v>
      </c>
      <c r="G328" s="66">
        <v>1</v>
      </c>
      <c r="H328" s="66">
        <v>29029.092000000001</v>
      </c>
      <c r="I328" s="73">
        <f t="shared" si="18"/>
        <v>29029.092000000001</v>
      </c>
      <c r="J328" s="74">
        <f t="shared" si="17"/>
        <v>27652.021337397597</v>
      </c>
      <c r="K328" s="74">
        <f t="shared" si="19"/>
        <v>27652.021337397597</v>
      </c>
    </row>
    <row r="329" spans="1:11" s="55" customFormat="1" x14ac:dyDescent="0.25">
      <c r="A329" s="4">
        <v>1627</v>
      </c>
      <c r="B329" s="46" t="s">
        <v>1496</v>
      </c>
      <c r="C329" s="59" t="s">
        <v>43</v>
      </c>
      <c r="D329" s="50" t="s">
        <v>87</v>
      </c>
      <c r="E329" s="56" t="s">
        <v>1527</v>
      </c>
      <c r="F329" s="62" t="s">
        <v>5</v>
      </c>
      <c r="G329" s="66">
        <v>10</v>
      </c>
      <c r="H329" s="66">
        <v>1853.3003999999999</v>
      </c>
      <c r="I329" s="73">
        <f t="shared" si="18"/>
        <v>18533.003999999997</v>
      </c>
      <c r="J329" s="74">
        <f t="shared" si="17"/>
        <v>1765.38426366927</v>
      </c>
      <c r="K329" s="74">
        <f t="shared" si="19"/>
        <v>17653.842636692701</v>
      </c>
    </row>
    <row r="330" spans="1:11" s="55" customFormat="1" x14ac:dyDescent="0.25">
      <c r="A330" s="4">
        <v>1628</v>
      </c>
      <c r="B330" s="46" t="s">
        <v>1497</v>
      </c>
      <c r="C330" s="59" t="s">
        <v>43</v>
      </c>
      <c r="D330" s="50" t="s">
        <v>87</v>
      </c>
      <c r="E330" s="56" t="s">
        <v>1528</v>
      </c>
      <c r="F330" s="62" t="s">
        <v>5</v>
      </c>
      <c r="G330" s="66">
        <v>17</v>
      </c>
      <c r="H330" s="66">
        <v>45646.711342105271</v>
      </c>
      <c r="I330" s="73">
        <f t="shared" si="18"/>
        <v>775994.09281578963</v>
      </c>
      <c r="J330" s="74">
        <f t="shared" si="17"/>
        <v>43481.340581163335</v>
      </c>
      <c r="K330" s="74">
        <f t="shared" si="19"/>
        <v>739182.78987977665</v>
      </c>
    </row>
    <row r="331" spans="1:11" s="55" customFormat="1" x14ac:dyDescent="0.25">
      <c r="A331" s="4">
        <v>1629</v>
      </c>
      <c r="B331" s="46" t="s">
        <v>1478</v>
      </c>
      <c r="C331" s="59" t="s">
        <v>43</v>
      </c>
      <c r="D331" s="50" t="s">
        <v>87</v>
      </c>
      <c r="E331" s="56" t="s">
        <v>1509</v>
      </c>
      <c r="F331" s="62" t="s">
        <v>5</v>
      </c>
      <c r="G331" s="66">
        <v>1</v>
      </c>
      <c r="H331" s="66">
        <v>13746.772973684212</v>
      </c>
      <c r="I331" s="73">
        <f t="shared" si="18"/>
        <v>13746.772973684212</v>
      </c>
      <c r="J331" s="74">
        <f t="shared" si="17"/>
        <v>13094.658957595933</v>
      </c>
      <c r="K331" s="74">
        <f t="shared" si="19"/>
        <v>13094.658957595933</v>
      </c>
    </row>
    <row r="332" spans="1:11" s="55" customFormat="1" x14ac:dyDescent="0.25">
      <c r="A332" s="4">
        <v>1630</v>
      </c>
      <c r="B332" s="46" t="s">
        <v>1498</v>
      </c>
      <c r="C332" s="59" t="s">
        <v>43</v>
      </c>
      <c r="D332" s="50" t="s">
        <v>87</v>
      </c>
      <c r="E332" s="56" t="s">
        <v>1529</v>
      </c>
      <c r="F332" s="62" t="s">
        <v>5</v>
      </c>
      <c r="G332" s="66">
        <v>22</v>
      </c>
      <c r="H332" s="66">
        <v>38193.127636363628</v>
      </c>
      <c r="I332" s="73">
        <f t="shared" si="18"/>
        <v>840248.80799999984</v>
      </c>
      <c r="J332" s="74">
        <f t="shared" si="17"/>
        <v>36381.33705121321</v>
      </c>
      <c r="K332" s="74">
        <f t="shared" si="19"/>
        <v>800389.41512669064</v>
      </c>
    </row>
    <row r="333" spans="1:11" s="55" customFormat="1" x14ac:dyDescent="0.25">
      <c r="A333" s="4">
        <v>1631</v>
      </c>
      <c r="B333" s="46" t="s">
        <v>1499</v>
      </c>
      <c r="C333" s="59" t="s">
        <v>43</v>
      </c>
      <c r="D333" s="50" t="s">
        <v>87</v>
      </c>
      <c r="E333" s="56" t="s">
        <v>1530</v>
      </c>
      <c r="F333" s="62" t="s">
        <v>5</v>
      </c>
      <c r="G333" s="66">
        <v>24</v>
      </c>
      <c r="H333" s="66">
        <v>4264.7504374999999</v>
      </c>
      <c r="I333" s="73">
        <f t="shared" si="18"/>
        <v>102354.0105</v>
      </c>
      <c r="J333" s="74">
        <f t="shared" si="17"/>
        <v>4062.4408815964944</v>
      </c>
      <c r="K333" s="74">
        <f t="shared" si="19"/>
        <v>97498.581158315865</v>
      </c>
    </row>
    <row r="334" spans="1:11" s="55" customFormat="1" x14ac:dyDescent="0.25">
      <c r="A334" s="4">
        <v>1632</v>
      </c>
      <c r="B334" s="46" t="s">
        <v>1500</v>
      </c>
      <c r="C334" s="59" t="s">
        <v>43</v>
      </c>
      <c r="D334" s="50" t="s">
        <v>87</v>
      </c>
      <c r="E334" s="56" t="s">
        <v>1531</v>
      </c>
      <c r="F334" s="62" t="s">
        <v>5</v>
      </c>
      <c r="G334" s="66">
        <v>26</v>
      </c>
      <c r="H334" s="66">
        <v>83301.972115384619</v>
      </c>
      <c r="I334" s="73">
        <f t="shared" si="18"/>
        <v>2165851.2749999999</v>
      </c>
      <c r="J334" s="74">
        <f t="shared" si="17"/>
        <v>79350.325886249397</v>
      </c>
      <c r="K334" s="74">
        <f t="shared" si="19"/>
        <v>2063108.4730424844</v>
      </c>
    </row>
    <row r="335" spans="1:11" s="55" customFormat="1" x14ac:dyDescent="0.25">
      <c r="A335" s="4">
        <v>1633</v>
      </c>
      <c r="B335" s="46" t="s">
        <v>1487</v>
      </c>
      <c r="C335" s="59" t="s">
        <v>43</v>
      </c>
      <c r="D335" s="50" t="s">
        <v>87</v>
      </c>
      <c r="E335" s="56" t="s">
        <v>1518</v>
      </c>
      <c r="F335" s="62" t="s">
        <v>5</v>
      </c>
      <c r="G335" s="66">
        <v>35</v>
      </c>
      <c r="H335" s="66">
        <v>65891.724000000002</v>
      </c>
      <c r="I335" s="73">
        <f t="shared" si="18"/>
        <v>2306210.34</v>
      </c>
      <c r="J335" s="74">
        <f t="shared" si="17"/>
        <v>62765.978281577438</v>
      </c>
      <c r="K335" s="74">
        <f t="shared" si="19"/>
        <v>2196809.2398552103</v>
      </c>
    </row>
    <row r="336" spans="1:11" s="55" customFormat="1" x14ac:dyDescent="0.25">
      <c r="A336" s="4">
        <v>1634</v>
      </c>
      <c r="B336" s="46" t="s">
        <v>1566</v>
      </c>
      <c r="C336" s="59" t="s">
        <v>43</v>
      </c>
      <c r="D336" s="50" t="s">
        <v>87</v>
      </c>
      <c r="E336" s="56" t="s">
        <v>1532</v>
      </c>
      <c r="F336" s="62" t="s">
        <v>5</v>
      </c>
      <c r="G336" s="55">
        <v>1</v>
      </c>
      <c r="H336" s="67">
        <v>12815.396999999999</v>
      </c>
      <c r="I336" s="73">
        <f t="shared" si="18"/>
        <v>12815.396999999999</v>
      </c>
      <c r="J336" s="74">
        <f t="shared" ref="J336:J369" si="20">H336/1.0498</f>
        <v>12207.465231472659</v>
      </c>
      <c r="K336" s="74">
        <f t="shared" si="19"/>
        <v>12207.465231472659</v>
      </c>
    </row>
    <row r="337" spans="1:11" s="55" customFormat="1" x14ac:dyDescent="0.25">
      <c r="A337" s="4">
        <v>1635</v>
      </c>
      <c r="B337" s="46" t="s">
        <v>1567</v>
      </c>
      <c r="C337" s="59" t="s">
        <v>43</v>
      </c>
      <c r="D337" s="50" t="s">
        <v>87</v>
      </c>
      <c r="E337" s="56" t="s">
        <v>1533</v>
      </c>
      <c r="F337" s="62" t="s">
        <v>5</v>
      </c>
      <c r="G337" s="55">
        <v>1</v>
      </c>
      <c r="H337" s="67">
        <v>4095</v>
      </c>
      <c r="I337" s="73">
        <f t="shared" si="18"/>
        <v>4095</v>
      </c>
      <c r="J337" s="74">
        <f t="shared" si="20"/>
        <v>3900.7429986664124</v>
      </c>
      <c r="K337" s="74">
        <f t="shared" si="19"/>
        <v>3900.7429986664124</v>
      </c>
    </row>
    <row r="338" spans="1:11" s="55" customFormat="1" x14ac:dyDescent="0.25">
      <c r="A338" s="4">
        <v>1636</v>
      </c>
      <c r="B338" s="46" t="s">
        <v>1568</v>
      </c>
      <c r="C338" s="59" t="s">
        <v>43</v>
      </c>
      <c r="D338" s="50" t="s">
        <v>87</v>
      </c>
      <c r="E338" s="56" t="s">
        <v>1534</v>
      </c>
      <c r="F338" s="62" t="s">
        <v>5</v>
      </c>
      <c r="G338" s="55">
        <v>1</v>
      </c>
      <c r="H338" s="67">
        <v>138600</v>
      </c>
      <c r="I338" s="73">
        <f t="shared" si="18"/>
        <v>138600</v>
      </c>
      <c r="J338" s="74">
        <f t="shared" si="20"/>
        <v>132025.14764717087</v>
      </c>
      <c r="K338" s="74">
        <f t="shared" si="19"/>
        <v>132025.14764717087</v>
      </c>
    </row>
    <row r="339" spans="1:11" s="55" customFormat="1" x14ac:dyDescent="0.25">
      <c r="A339" s="4">
        <v>1637</v>
      </c>
      <c r="B339" s="46" t="s">
        <v>1569</v>
      </c>
      <c r="C339" s="59" t="s">
        <v>43</v>
      </c>
      <c r="D339" s="50" t="s">
        <v>87</v>
      </c>
      <c r="E339" s="56" t="s">
        <v>1535</v>
      </c>
      <c r="F339" s="62" t="s">
        <v>5</v>
      </c>
      <c r="G339" s="55">
        <v>1</v>
      </c>
      <c r="H339" s="67">
        <v>329526.93900000001</v>
      </c>
      <c r="I339" s="73">
        <f t="shared" si="18"/>
        <v>329526.93900000001</v>
      </c>
      <c r="J339" s="74">
        <f t="shared" si="20"/>
        <v>313894.9695180034</v>
      </c>
      <c r="K339" s="74">
        <f t="shared" si="19"/>
        <v>313894.9695180034</v>
      </c>
    </row>
    <row r="340" spans="1:11" s="55" customFormat="1" x14ac:dyDescent="0.25">
      <c r="A340" s="4">
        <v>1638</v>
      </c>
      <c r="B340" s="46" t="s">
        <v>1570</v>
      </c>
      <c r="C340" s="59" t="s">
        <v>43</v>
      </c>
      <c r="D340" s="50" t="s">
        <v>87</v>
      </c>
      <c r="E340" s="56" t="s">
        <v>1536</v>
      </c>
      <c r="F340" s="62" t="s">
        <v>5</v>
      </c>
      <c r="G340" s="55">
        <v>1</v>
      </c>
      <c r="H340" s="67">
        <v>118198.5</v>
      </c>
      <c r="I340" s="73">
        <f t="shared" si="18"/>
        <v>118198.5</v>
      </c>
      <c r="J340" s="74">
        <f t="shared" si="20"/>
        <v>112591.44598971232</v>
      </c>
      <c r="K340" s="74">
        <f t="shared" si="19"/>
        <v>112591.44598971232</v>
      </c>
    </row>
    <row r="341" spans="1:11" s="55" customFormat="1" x14ac:dyDescent="0.25">
      <c r="A341" s="4">
        <v>1639</v>
      </c>
      <c r="B341" s="46" t="s">
        <v>1571</v>
      </c>
      <c r="C341" s="59" t="s">
        <v>43</v>
      </c>
      <c r="D341" s="50" t="s">
        <v>87</v>
      </c>
      <c r="E341" s="56" t="s">
        <v>1537</v>
      </c>
      <c r="F341" s="62" t="s">
        <v>5</v>
      </c>
      <c r="G341" s="55">
        <v>1</v>
      </c>
      <c r="H341" s="67">
        <v>289800</v>
      </c>
      <c r="I341" s="73">
        <f t="shared" si="18"/>
        <v>289800</v>
      </c>
      <c r="J341" s="74">
        <f t="shared" si="20"/>
        <v>276052.58144408459</v>
      </c>
      <c r="K341" s="74">
        <f t="shared" si="19"/>
        <v>276052.58144408459</v>
      </c>
    </row>
    <row r="342" spans="1:11" s="55" customFormat="1" x14ac:dyDescent="0.25">
      <c r="A342" s="4">
        <v>1640</v>
      </c>
      <c r="B342" s="46" t="s">
        <v>1572</v>
      </c>
      <c r="C342" s="59" t="s">
        <v>43</v>
      </c>
      <c r="D342" s="50" t="s">
        <v>87</v>
      </c>
      <c r="E342" s="56" t="s">
        <v>1538</v>
      </c>
      <c r="F342" s="62" t="s">
        <v>5</v>
      </c>
      <c r="G342" s="55">
        <v>1</v>
      </c>
      <c r="H342" s="67">
        <v>299542.02600000001</v>
      </c>
      <c r="I342" s="73">
        <f t="shared" si="18"/>
        <v>299542.02600000001</v>
      </c>
      <c r="J342" s="74">
        <f t="shared" si="20"/>
        <v>285332.46904172224</v>
      </c>
      <c r="K342" s="74">
        <f t="shared" si="19"/>
        <v>285332.46904172224</v>
      </c>
    </row>
    <row r="343" spans="1:11" s="55" customFormat="1" x14ac:dyDescent="0.25">
      <c r="A343" s="4">
        <v>1641</v>
      </c>
      <c r="B343" s="46" t="s">
        <v>1573</v>
      </c>
      <c r="C343" s="59" t="s">
        <v>43</v>
      </c>
      <c r="D343" s="50" t="s">
        <v>87</v>
      </c>
      <c r="E343" s="56" t="s">
        <v>1539</v>
      </c>
      <c r="F343" s="62" t="s">
        <v>5</v>
      </c>
      <c r="G343" s="55">
        <v>1</v>
      </c>
      <c r="H343" s="67">
        <v>7245</v>
      </c>
      <c r="I343" s="73">
        <f t="shared" si="18"/>
        <v>7245</v>
      </c>
      <c r="J343" s="74">
        <f t="shared" si="20"/>
        <v>6901.3145361021143</v>
      </c>
      <c r="K343" s="74">
        <f t="shared" si="19"/>
        <v>6901.3145361021143</v>
      </c>
    </row>
    <row r="344" spans="1:11" s="55" customFormat="1" x14ac:dyDescent="0.25">
      <c r="A344" s="4">
        <v>1642</v>
      </c>
      <c r="B344" s="46" t="s">
        <v>1574</v>
      </c>
      <c r="C344" s="59" t="s">
        <v>43</v>
      </c>
      <c r="D344" s="50" t="s">
        <v>87</v>
      </c>
      <c r="E344" s="56" t="s">
        <v>1540</v>
      </c>
      <c r="F344" s="62" t="s">
        <v>5</v>
      </c>
      <c r="G344" s="55">
        <v>1</v>
      </c>
      <c r="H344" s="67">
        <v>18224.850000000002</v>
      </c>
      <c r="I344" s="73">
        <f t="shared" si="18"/>
        <v>18224.850000000002</v>
      </c>
      <c r="J344" s="74">
        <f t="shared" si="20"/>
        <v>17360.306725090493</v>
      </c>
      <c r="K344" s="74">
        <f t="shared" si="19"/>
        <v>17360.306725090493</v>
      </c>
    </row>
    <row r="345" spans="1:11" s="55" customFormat="1" x14ac:dyDescent="0.25">
      <c r="A345" s="4">
        <v>1643</v>
      </c>
      <c r="B345" s="46" t="s">
        <v>1575</v>
      </c>
      <c r="C345" s="59" t="s">
        <v>43</v>
      </c>
      <c r="D345" s="50" t="s">
        <v>87</v>
      </c>
      <c r="E345" s="56" t="s">
        <v>1541</v>
      </c>
      <c r="F345" s="62" t="s">
        <v>5</v>
      </c>
      <c r="G345" s="55">
        <v>1</v>
      </c>
      <c r="H345" s="67">
        <v>110859</v>
      </c>
      <c r="I345" s="73">
        <f t="shared" si="18"/>
        <v>110859</v>
      </c>
      <c r="J345" s="74">
        <f t="shared" si="20"/>
        <v>105600.11430748714</v>
      </c>
      <c r="K345" s="74">
        <f t="shared" si="19"/>
        <v>105600.11430748714</v>
      </c>
    </row>
    <row r="346" spans="1:11" s="55" customFormat="1" x14ac:dyDescent="0.25">
      <c r="A346" s="4">
        <v>1644</v>
      </c>
      <c r="B346" s="46" t="s">
        <v>1576</v>
      </c>
      <c r="C346" s="59" t="s">
        <v>43</v>
      </c>
      <c r="D346" s="50" t="s">
        <v>87</v>
      </c>
      <c r="E346" s="56" t="s">
        <v>1542</v>
      </c>
      <c r="F346" s="62" t="s">
        <v>5</v>
      </c>
      <c r="G346" s="55">
        <v>1</v>
      </c>
      <c r="H346" s="67">
        <v>131775</v>
      </c>
      <c r="I346" s="73">
        <f t="shared" si="18"/>
        <v>131775</v>
      </c>
      <c r="J346" s="74">
        <f t="shared" si="20"/>
        <v>125523.90931606019</v>
      </c>
      <c r="K346" s="74">
        <f t="shared" si="19"/>
        <v>125523.90931606019</v>
      </c>
    </row>
    <row r="347" spans="1:11" s="55" customFormat="1" x14ac:dyDescent="0.25">
      <c r="A347" s="4">
        <v>1645</v>
      </c>
      <c r="B347" s="46" t="s">
        <v>1577</v>
      </c>
      <c r="C347" s="59" t="s">
        <v>43</v>
      </c>
      <c r="D347" s="50" t="s">
        <v>87</v>
      </c>
      <c r="E347" s="56" t="s">
        <v>1543</v>
      </c>
      <c r="F347" s="62" t="s">
        <v>5</v>
      </c>
      <c r="G347" s="55">
        <v>1</v>
      </c>
      <c r="H347" s="67">
        <v>8951.3655000000017</v>
      </c>
      <c r="I347" s="73">
        <f t="shared" si="18"/>
        <v>8951.3655000000017</v>
      </c>
      <c r="J347" s="74">
        <f t="shared" si="20"/>
        <v>8526.7341398361605</v>
      </c>
      <c r="K347" s="74">
        <f t="shared" si="19"/>
        <v>8526.7341398361605</v>
      </c>
    </row>
    <row r="348" spans="1:11" s="55" customFormat="1" x14ac:dyDescent="0.25">
      <c r="A348" s="4">
        <v>1646</v>
      </c>
      <c r="B348" s="46" t="s">
        <v>1578</v>
      </c>
      <c r="C348" s="59" t="s">
        <v>43</v>
      </c>
      <c r="D348" s="50" t="s">
        <v>87</v>
      </c>
      <c r="E348" s="56" t="s">
        <v>1544</v>
      </c>
      <c r="F348" s="62" t="s">
        <v>5</v>
      </c>
      <c r="G348" s="55">
        <v>1</v>
      </c>
      <c r="H348" s="67">
        <v>26443.389000000003</v>
      </c>
      <c r="I348" s="73">
        <f t="shared" si="18"/>
        <v>26443.389000000003</v>
      </c>
      <c r="J348" s="74">
        <f t="shared" si="20"/>
        <v>25188.977900552487</v>
      </c>
      <c r="K348" s="74">
        <f t="shared" si="19"/>
        <v>25188.977900552487</v>
      </c>
    </row>
    <row r="349" spans="1:11" s="55" customFormat="1" x14ac:dyDescent="0.25">
      <c r="A349" s="4">
        <v>1647</v>
      </c>
      <c r="B349" s="46" t="s">
        <v>1579</v>
      </c>
      <c r="C349" s="59" t="s">
        <v>43</v>
      </c>
      <c r="D349" s="50" t="s">
        <v>87</v>
      </c>
      <c r="E349" s="56" t="s">
        <v>1545</v>
      </c>
      <c r="F349" s="62" t="s">
        <v>5</v>
      </c>
      <c r="G349" s="55">
        <v>1</v>
      </c>
      <c r="H349" s="67">
        <v>111088.194</v>
      </c>
      <c r="I349" s="73">
        <f t="shared" si="18"/>
        <v>111088.194</v>
      </c>
      <c r="J349" s="74">
        <f t="shared" si="20"/>
        <v>105818.43589255096</v>
      </c>
      <c r="K349" s="74">
        <f t="shared" si="19"/>
        <v>105818.43589255096</v>
      </c>
    </row>
    <row r="350" spans="1:11" s="55" customFormat="1" x14ac:dyDescent="0.25">
      <c r="A350" s="4">
        <v>1648</v>
      </c>
      <c r="B350" s="46" t="s">
        <v>1580</v>
      </c>
      <c r="C350" s="59" t="s">
        <v>43</v>
      </c>
      <c r="D350" s="50" t="s">
        <v>87</v>
      </c>
      <c r="E350" s="56" t="s">
        <v>1546</v>
      </c>
      <c r="F350" s="62" t="s">
        <v>5</v>
      </c>
      <c r="G350" s="55">
        <v>1</v>
      </c>
      <c r="H350" s="67">
        <v>13354.215000000002</v>
      </c>
      <c r="I350" s="73">
        <f t="shared" si="18"/>
        <v>13354.215000000002</v>
      </c>
      <c r="J350" s="74">
        <f t="shared" si="20"/>
        <v>12720.722994856163</v>
      </c>
      <c r="K350" s="74">
        <f t="shared" si="19"/>
        <v>12720.722994856163</v>
      </c>
    </row>
    <row r="351" spans="1:11" s="55" customFormat="1" x14ac:dyDescent="0.25">
      <c r="A351" s="4">
        <v>1649</v>
      </c>
      <c r="B351" s="46" t="s">
        <v>1581</v>
      </c>
      <c r="C351" s="59" t="s">
        <v>43</v>
      </c>
      <c r="D351" s="50" t="s">
        <v>87</v>
      </c>
      <c r="E351" s="56" t="s">
        <v>1547</v>
      </c>
      <c r="F351" s="62" t="s">
        <v>5</v>
      </c>
      <c r="G351" s="55">
        <v>2</v>
      </c>
      <c r="H351" s="67">
        <v>160398.08137499998</v>
      </c>
      <c r="I351" s="73">
        <f t="shared" si="18"/>
        <v>320796.16274999996</v>
      </c>
      <c r="J351" s="74">
        <f t="shared" si="20"/>
        <v>152789.18020099064</v>
      </c>
      <c r="K351" s="74">
        <f t="shared" si="19"/>
        <v>305578.36040198128</v>
      </c>
    </row>
    <row r="352" spans="1:11" s="55" customFormat="1" x14ac:dyDescent="0.25">
      <c r="A352" s="4">
        <v>1650</v>
      </c>
      <c r="B352" s="46" t="s">
        <v>1582</v>
      </c>
      <c r="C352" s="59" t="s">
        <v>43</v>
      </c>
      <c r="D352" s="50" t="s">
        <v>87</v>
      </c>
      <c r="E352" s="56" t="s">
        <v>1548</v>
      </c>
      <c r="F352" s="62" t="s">
        <v>5</v>
      </c>
      <c r="G352" s="55">
        <v>2</v>
      </c>
      <c r="H352" s="67">
        <v>331959.9603157895</v>
      </c>
      <c r="I352" s="73">
        <f t="shared" si="18"/>
        <v>663919.92063157901</v>
      </c>
      <c r="J352" s="74">
        <f t="shared" si="20"/>
        <v>316212.57412439462</v>
      </c>
      <c r="K352" s="74">
        <f t="shared" si="19"/>
        <v>632425.14824878925</v>
      </c>
    </row>
    <row r="353" spans="1:11" s="55" customFormat="1" x14ac:dyDescent="0.25">
      <c r="A353" s="4">
        <v>1651</v>
      </c>
      <c r="B353" s="46" t="s">
        <v>1585</v>
      </c>
      <c r="C353" s="59" t="s">
        <v>43</v>
      </c>
      <c r="D353" s="50" t="s">
        <v>87</v>
      </c>
      <c r="E353" s="56" t="s">
        <v>1551</v>
      </c>
      <c r="F353" s="62" t="s">
        <v>5</v>
      </c>
      <c r="G353" s="55">
        <v>2</v>
      </c>
      <c r="H353" s="67">
        <v>16280.407500000001</v>
      </c>
      <c r="I353" s="73">
        <f t="shared" si="18"/>
        <v>32560.815000000002</v>
      </c>
      <c r="J353" s="74">
        <f t="shared" si="20"/>
        <v>15508.103924557059</v>
      </c>
      <c r="K353" s="74">
        <f t="shared" si="19"/>
        <v>31016.207849114118</v>
      </c>
    </row>
    <row r="354" spans="1:11" s="55" customFormat="1" x14ac:dyDescent="0.25">
      <c r="A354" s="4">
        <v>1652</v>
      </c>
      <c r="B354" s="46" t="s">
        <v>1586</v>
      </c>
      <c r="C354" s="59" t="s">
        <v>43</v>
      </c>
      <c r="D354" s="50" t="s">
        <v>87</v>
      </c>
      <c r="E354" s="56" t="s">
        <v>1552</v>
      </c>
      <c r="F354" s="62" t="s">
        <v>5</v>
      </c>
      <c r="G354" s="55">
        <v>2</v>
      </c>
      <c r="H354" s="67">
        <v>137802</v>
      </c>
      <c r="I354" s="73">
        <f t="shared" si="18"/>
        <v>275604</v>
      </c>
      <c r="J354" s="74">
        <f t="shared" si="20"/>
        <v>131265.00285768718</v>
      </c>
      <c r="K354" s="74">
        <f t="shared" si="19"/>
        <v>262530.00571537437</v>
      </c>
    </row>
    <row r="355" spans="1:11" s="55" customFormat="1" x14ac:dyDescent="0.25">
      <c r="A355" s="4">
        <v>1653</v>
      </c>
      <c r="B355" s="46" t="s">
        <v>1587</v>
      </c>
      <c r="C355" s="59" t="s">
        <v>43</v>
      </c>
      <c r="D355" s="50" t="s">
        <v>87</v>
      </c>
      <c r="E355" s="56" t="s">
        <v>1553</v>
      </c>
      <c r="F355" s="62" t="s">
        <v>5</v>
      </c>
      <c r="G355" s="55">
        <v>2</v>
      </c>
      <c r="H355" s="67">
        <v>365914.5</v>
      </c>
      <c r="I355" s="73">
        <f t="shared" si="18"/>
        <v>731829</v>
      </c>
      <c r="J355" s="74">
        <f t="shared" si="20"/>
        <v>348556.39169365593</v>
      </c>
      <c r="K355" s="74">
        <f t="shared" si="19"/>
        <v>697112.78338731185</v>
      </c>
    </row>
    <row r="356" spans="1:11" s="55" customFormat="1" x14ac:dyDescent="0.25">
      <c r="A356" s="4">
        <v>1654</v>
      </c>
      <c r="B356" s="46" t="s">
        <v>1588</v>
      </c>
      <c r="C356" s="59" t="s">
        <v>43</v>
      </c>
      <c r="D356" s="50" t="s">
        <v>87</v>
      </c>
      <c r="E356" s="56" t="s">
        <v>1554</v>
      </c>
      <c r="F356" s="62" t="s">
        <v>5</v>
      </c>
      <c r="G356" s="55">
        <v>4</v>
      </c>
      <c r="H356" s="67">
        <v>24061.036124999999</v>
      </c>
      <c r="I356" s="73">
        <f t="shared" si="18"/>
        <v>96244.144499999995</v>
      </c>
      <c r="J356" s="74">
        <f t="shared" si="20"/>
        <v>22919.638145361019</v>
      </c>
      <c r="K356" s="74">
        <f t="shared" si="19"/>
        <v>91678.552581444077</v>
      </c>
    </row>
    <row r="357" spans="1:11" s="55" customFormat="1" x14ac:dyDescent="0.25">
      <c r="A357" s="4">
        <v>1655</v>
      </c>
      <c r="B357" s="46" t="s">
        <v>1589</v>
      </c>
      <c r="C357" s="59" t="s">
        <v>43</v>
      </c>
      <c r="D357" s="50" t="s">
        <v>87</v>
      </c>
      <c r="E357" s="56" t="s">
        <v>1555</v>
      </c>
      <c r="F357" s="62" t="s">
        <v>5</v>
      </c>
      <c r="G357" s="55">
        <v>4</v>
      </c>
      <c r="H357" s="67">
        <v>0.10500000000000001</v>
      </c>
      <c r="I357" s="73">
        <f t="shared" si="18"/>
        <v>0.42000000000000004</v>
      </c>
      <c r="J357" s="74">
        <f t="shared" si="20"/>
        <v>0.10001905124785673</v>
      </c>
      <c r="K357" s="74">
        <f t="shared" si="19"/>
        <v>0.40007620499142693</v>
      </c>
    </row>
    <row r="358" spans="1:11" s="55" customFormat="1" x14ac:dyDescent="0.25">
      <c r="A358" s="4">
        <v>1656</v>
      </c>
      <c r="B358" s="46" t="s">
        <v>1590</v>
      </c>
      <c r="C358" s="59" t="s">
        <v>43</v>
      </c>
      <c r="D358" s="50" t="s">
        <v>87</v>
      </c>
      <c r="E358" s="56" t="s">
        <v>1556</v>
      </c>
      <c r="F358" s="62" t="s">
        <v>5</v>
      </c>
      <c r="G358" s="55">
        <v>4</v>
      </c>
      <c r="H358" s="67">
        <v>7674.250500000001</v>
      </c>
      <c r="I358" s="73">
        <f t="shared" si="18"/>
        <v>30697.002000000004</v>
      </c>
      <c r="J358" s="74">
        <f t="shared" si="20"/>
        <v>7310.2024195084787</v>
      </c>
      <c r="K358" s="74">
        <f t="shared" si="19"/>
        <v>29240.809678033915</v>
      </c>
    </row>
    <row r="359" spans="1:11" s="55" customFormat="1" x14ac:dyDescent="0.25">
      <c r="A359" s="4">
        <v>1657</v>
      </c>
      <c r="B359" s="46" t="s">
        <v>1591</v>
      </c>
      <c r="C359" s="59" t="s">
        <v>43</v>
      </c>
      <c r="D359" s="50" t="s">
        <v>87</v>
      </c>
      <c r="E359" s="56" t="s">
        <v>1557</v>
      </c>
      <c r="F359" s="62" t="s">
        <v>5</v>
      </c>
      <c r="G359" s="55">
        <v>6</v>
      </c>
      <c r="H359" s="67">
        <v>18230.789499999999</v>
      </c>
      <c r="I359" s="73">
        <f t="shared" si="18"/>
        <v>109384.73699999999</v>
      </c>
      <c r="J359" s="74">
        <f t="shared" si="20"/>
        <v>17365.964469422746</v>
      </c>
      <c r="K359" s="74">
        <f t="shared" si="19"/>
        <v>104195.78681653648</v>
      </c>
    </row>
    <row r="360" spans="1:11" s="55" customFormat="1" x14ac:dyDescent="0.25">
      <c r="A360" s="4">
        <v>1658</v>
      </c>
      <c r="B360" s="46" t="s">
        <v>1592</v>
      </c>
      <c r="C360" s="59" t="s">
        <v>43</v>
      </c>
      <c r="D360" s="50" t="s">
        <v>87</v>
      </c>
      <c r="E360" s="56" t="s">
        <v>1558</v>
      </c>
      <c r="F360" s="62" t="s">
        <v>5</v>
      </c>
      <c r="G360" s="55">
        <v>7</v>
      </c>
      <c r="H360" s="67">
        <v>14983.5</v>
      </c>
      <c r="I360" s="73">
        <f t="shared" si="18"/>
        <v>104884.5</v>
      </c>
      <c r="J360" s="74">
        <f t="shared" si="20"/>
        <v>14272.718613069155</v>
      </c>
      <c r="K360" s="74">
        <f t="shared" si="19"/>
        <v>99909.030291484087</v>
      </c>
    </row>
    <row r="361" spans="1:11" s="55" customFormat="1" x14ac:dyDescent="0.25">
      <c r="A361" s="4">
        <v>1659</v>
      </c>
      <c r="B361" s="46" t="s">
        <v>1593</v>
      </c>
      <c r="C361" s="59" t="s">
        <v>43</v>
      </c>
      <c r="D361" s="50" t="s">
        <v>87</v>
      </c>
      <c r="E361" s="56" t="s">
        <v>1559</v>
      </c>
      <c r="F361" s="62" t="s">
        <v>5</v>
      </c>
      <c r="G361" s="55">
        <v>8</v>
      </c>
      <c r="H361" s="67">
        <v>12716.109</v>
      </c>
      <c r="I361" s="73">
        <f t="shared" si="18"/>
        <v>101728.872</v>
      </c>
      <c r="J361" s="74">
        <f t="shared" si="20"/>
        <v>12112.887216612688</v>
      </c>
      <c r="K361" s="74">
        <f t="shared" si="19"/>
        <v>96903.0977329015</v>
      </c>
    </row>
    <row r="362" spans="1:11" s="55" customFormat="1" x14ac:dyDescent="0.25">
      <c r="A362" s="4">
        <v>1660</v>
      </c>
      <c r="B362" s="46" t="s">
        <v>1594</v>
      </c>
      <c r="C362" s="59" t="s">
        <v>43</v>
      </c>
      <c r="D362" s="50" t="s">
        <v>87</v>
      </c>
      <c r="E362" s="56" t="s">
        <v>1560</v>
      </c>
      <c r="F362" s="62" t="s">
        <v>5</v>
      </c>
      <c r="G362" s="55">
        <v>8</v>
      </c>
      <c r="H362" s="67">
        <v>6547.6464375000005</v>
      </c>
      <c r="I362" s="73">
        <f t="shared" si="18"/>
        <v>52381.171500000004</v>
      </c>
      <c r="J362" s="74">
        <f t="shared" si="20"/>
        <v>6237.0417579538962</v>
      </c>
      <c r="K362" s="74">
        <f t="shared" si="19"/>
        <v>49896.33406363117</v>
      </c>
    </row>
    <row r="363" spans="1:11" s="55" customFormat="1" x14ac:dyDescent="0.25">
      <c r="A363" s="4">
        <v>1661</v>
      </c>
      <c r="B363" s="46" t="s">
        <v>1595</v>
      </c>
      <c r="C363" s="59" t="s">
        <v>43</v>
      </c>
      <c r="D363" s="50" t="s">
        <v>87</v>
      </c>
      <c r="E363" s="56" t="s">
        <v>1561</v>
      </c>
      <c r="F363" s="62" t="s">
        <v>5</v>
      </c>
      <c r="G363" s="55">
        <v>11</v>
      </c>
      <c r="H363" s="67">
        <v>49.109454545454547</v>
      </c>
      <c r="I363" s="73">
        <f t="shared" si="18"/>
        <v>540.20400000000006</v>
      </c>
      <c r="J363" s="74">
        <f t="shared" si="20"/>
        <v>46.779819532724844</v>
      </c>
      <c r="K363" s="74">
        <f t="shared" si="19"/>
        <v>514.57801485997334</v>
      </c>
    </row>
    <row r="364" spans="1:11" s="55" customFormat="1" x14ac:dyDescent="0.25">
      <c r="A364" s="4">
        <v>1662</v>
      </c>
      <c r="B364" s="46" t="s">
        <v>1596</v>
      </c>
      <c r="C364" s="59" t="s">
        <v>43</v>
      </c>
      <c r="D364" s="50" t="s">
        <v>87</v>
      </c>
      <c r="E364" s="56" t="s">
        <v>1562</v>
      </c>
      <c r="F364" s="62" t="s">
        <v>5</v>
      </c>
      <c r="G364" s="55">
        <v>19</v>
      </c>
      <c r="H364" s="67">
        <v>2482.0027105263162</v>
      </c>
      <c r="I364" s="73">
        <f t="shared" si="18"/>
        <v>47158.051500000009</v>
      </c>
      <c r="J364" s="74">
        <f t="shared" si="20"/>
        <v>2364.2624409661994</v>
      </c>
      <c r="K364" s="74">
        <f t="shared" si="19"/>
        <v>44920.986378357789</v>
      </c>
    </row>
    <row r="365" spans="1:11" s="55" customFormat="1" x14ac:dyDescent="0.25">
      <c r="A365" s="4">
        <v>1663</v>
      </c>
      <c r="B365" s="46" t="s">
        <v>1597</v>
      </c>
      <c r="C365" s="59" t="s">
        <v>43</v>
      </c>
      <c r="D365" s="50" t="s">
        <v>87</v>
      </c>
      <c r="E365" s="56" t="s">
        <v>1563</v>
      </c>
      <c r="F365" s="62" t="s">
        <v>5</v>
      </c>
      <c r="G365" s="55">
        <v>32</v>
      </c>
      <c r="H365" s="67">
        <v>14262.066984375002</v>
      </c>
      <c r="I365" s="73">
        <f t="shared" si="18"/>
        <v>456386.14350000006</v>
      </c>
      <c r="J365" s="74">
        <f t="shared" si="20"/>
        <v>13585.508653433988</v>
      </c>
      <c r="K365" s="74">
        <f t="shared" si="19"/>
        <v>434736.27690988762</v>
      </c>
    </row>
    <row r="366" spans="1:11" s="55" customFormat="1" x14ac:dyDescent="0.25">
      <c r="A366" s="4">
        <v>1664</v>
      </c>
      <c r="B366" s="46" t="s">
        <v>1598</v>
      </c>
      <c r="C366" s="59" t="s">
        <v>43</v>
      </c>
      <c r="D366" s="50" t="s">
        <v>87</v>
      </c>
      <c r="E366" s="56" t="s">
        <v>1564</v>
      </c>
      <c r="F366" s="62" t="s">
        <v>5</v>
      </c>
      <c r="G366" s="55">
        <v>60</v>
      </c>
      <c r="H366" s="67">
        <v>182.504525</v>
      </c>
      <c r="I366" s="73">
        <f t="shared" si="18"/>
        <v>10950.271500000001</v>
      </c>
      <c r="J366" s="74">
        <f t="shared" si="20"/>
        <v>173.84694703753095</v>
      </c>
      <c r="K366" s="74">
        <f t="shared" si="19"/>
        <v>10430.816822251858</v>
      </c>
    </row>
    <row r="367" spans="1:11" s="55" customFormat="1" x14ac:dyDescent="0.25">
      <c r="A367" s="4">
        <v>1665</v>
      </c>
      <c r="B367" s="46" t="s">
        <v>1584</v>
      </c>
      <c r="C367" s="59" t="s">
        <v>43</v>
      </c>
      <c r="D367" s="50" t="s">
        <v>87</v>
      </c>
      <c r="E367" s="56" t="s">
        <v>1550</v>
      </c>
      <c r="F367" s="62" t="s">
        <v>5</v>
      </c>
      <c r="G367" s="55">
        <v>72</v>
      </c>
      <c r="H367" s="67">
        <v>6689.2076999999999</v>
      </c>
      <c r="I367" s="73">
        <f t="shared" ref="I367:I430" si="21">H367*G367</f>
        <v>481622.95439999999</v>
      </c>
      <c r="J367" s="74">
        <f t="shared" si="20"/>
        <v>6371.8876928938844</v>
      </c>
      <c r="K367" s="74">
        <f t="shared" ref="K367:K430" si="22">J367*G367</f>
        <v>458775.91388835968</v>
      </c>
    </row>
    <row r="368" spans="1:11" s="55" customFormat="1" x14ac:dyDescent="0.25">
      <c r="A368" s="4">
        <v>1666</v>
      </c>
      <c r="B368" s="46" t="s">
        <v>1583</v>
      </c>
      <c r="C368" s="59" t="s">
        <v>43</v>
      </c>
      <c r="D368" s="50" t="s">
        <v>87</v>
      </c>
      <c r="E368" s="56" t="s">
        <v>1549</v>
      </c>
      <c r="F368" s="62" t="s">
        <v>5</v>
      </c>
      <c r="G368" s="55">
        <v>95</v>
      </c>
      <c r="H368" s="67">
        <v>6691.1896935483874</v>
      </c>
      <c r="I368" s="73">
        <f t="shared" si="21"/>
        <v>635663.02088709676</v>
      </c>
      <c r="J368" s="74">
        <f t="shared" si="20"/>
        <v>6373.7756654109226</v>
      </c>
      <c r="K368" s="74">
        <f t="shared" si="22"/>
        <v>605508.68821403768</v>
      </c>
    </row>
    <row r="369" spans="1:11" s="55" customFormat="1" x14ac:dyDescent="0.25">
      <c r="A369" s="4">
        <v>1667</v>
      </c>
      <c r="B369" s="46" t="s">
        <v>1599</v>
      </c>
      <c r="C369" s="59" t="s">
        <v>43</v>
      </c>
      <c r="D369" s="50" t="s">
        <v>87</v>
      </c>
      <c r="E369" s="56" t="s">
        <v>1565</v>
      </c>
      <c r="F369" s="62" t="s">
        <v>5</v>
      </c>
      <c r="G369" s="55">
        <v>118</v>
      </c>
      <c r="H369" s="67">
        <v>28878.544100000003</v>
      </c>
      <c r="I369" s="73">
        <f t="shared" si="21"/>
        <v>3407668.2038000003</v>
      </c>
      <c r="J369" s="74">
        <f t="shared" si="20"/>
        <v>27508.615069537056</v>
      </c>
      <c r="K369" s="74">
        <f t="shared" si="22"/>
        <v>3246016.5782053727</v>
      </c>
    </row>
    <row r="370" spans="1:11" s="55" customFormat="1" x14ac:dyDescent="0.25">
      <c r="A370" s="4">
        <v>1668</v>
      </c>
      <c r="B370" s="46" t="s">
        <v>3116</v>
      </c>
      <c r="C370" s="59" t="s">
        <v>43</v>
      </c>
      <c r="D370" s="50" t="s">
        <v>87</v>
      </c>
      <c r="E370" s="56" t="s">
        <v>2467</v>
      </c>
      <c r="F370" s="62" t="s">
        <v>5</v>
      </c>
      <c r="G370" s="66">
        <v>1</v>
      </c>
      <c r="H370" s="66">
        <v>48903.277500000004</v>
      </c>
      <c r="I370" s="73">
        <f t="shared" si="21"/>
        <v>48903.277500000004</v>
      </c>
      <c r="J370" s="74">
        <f t="shared" ref="J370:J429" si="23">H370/1.0498</f>
        <v>46583.423032958657</v>
      </c>
      <c r="K370" s="74">
        <f t="shared" si="22"/>
        <v>46583.423032958657</v>
      </c>
    </row>
    <row r="371" spans="1:11" s="55" customFormat="1" x14ac:dyDescent="0.25">
      <c r="A371" s="4">
        <v>1669</v>
      </c>
      <c r="B371" s="46" t="s">
        <v>3117</v>
      </c>
      <c r="C371" s="59" t="s">
        <v>43</v>
      </c>
      <c r="D371" s="50" t="s">
        <v>87</v>
      </c>
      <c r="E371" s="56" t="s">
        <v>2469</v>
      </c>
      <c r="F371" s="62" t="s">
        <v>5</v>
      </c>
      <c r="G371" s="66">
        <v>1</v>
      </c>
      <c r="H371" s="66">
        <v>0.105</v>
      </c>
      <c r="I371" s="73">
        <f t="shared" si="21"/>
        <v>0.105</v>
      </c>
      <c r="J371" s="74">
        <f t="shared" si="23"/>
        <v>0.10001905124785672</v>
      </c>
      <c r="K371" s="74">
        <f t="shared" si="22"/>
        <v>0.10001905124785672</v>
      </c>
    </row>
    <row r="372" spans="1:11" s="55" customFormat="1" x14ac:dyDescent="0.25">
      <c r="A372" s="4">
        <v>1670</v>
      </c>
      <c r="B372" s="46" t="s">
        <v>3118</v>
      </c>
      <c r="C372" s="59" t="s">
        <v>43</v>
      </c>
      <c r="D372" s="50" t="s">
        <v>87</v>
      </c>
      <c r="E372" s="56" t="s">
        <v>2470</v>
      </c>
      <c r="F372" s="62" t="s">
        <v>5</v>
      </c>
      <c r="G372" s="66">
        <v>1</v>
      </c>
      <c r="H372" s="66">
        <v>12169.5</v>
      </c>
      <c r="I372" s="73">
        <f t="shared" si="21"/>
        <v>12169.5</v>
      </c>
      <c r="J372" s="74">
        <f t="shared" si="23"/>
        <v>11592.208039626596</v>
      </c>
      <c r="K372" s="74">
        <f t="shared" si="22"/>
        <v>11592.208039626596</v>
      </c>
    </row>
    <row r="373" spans="1:11" s="55" customFormat="1" x14ac:dyDescent="0.25">
      <c r="A373" s="4">
        <v>1671</v>
      </c>
      <c r="B373" s="46" t="s">
        <v>3119</v>
      </c>
      <c r="C373" s="59" t="s">
        <v>43</v>
      </c>
      <c r="D373" s="50" t="s">
        <v>87</v>
      </c>
      <c r="E373" s="56" t="s">
        <v>2471</v>
      </c>
      <c r="F373" s="62" t="s">
        <v>5</v>
      </c>
      <c r="G373" s="66">
        <v>1</v>
      </c>
      <c r="H373" s="66">
        <v>1673380.4535000001</v>
      </c>
      <c r="I373" s="73">
        <f t="shared" si="21"/>
        <v>1673380.4535000001</v>
      </c>
      <c r="J373" s="74">
        <f t="shared" si="23"/>
        <v>1593999.2889121736</v>
      </c>
      <c r="K373" s="74">
        <f t="shared" si="22"/>
        <v>1593999.2889121736</v>
      </c>
    </row>
    <row r="374" spans="1:11" s="55" customFormat="1" x14ac:dyDescent="0.25">
      <c r="A374" s="4">
        <v>1672</v>
      </c>
      <c r="B374" s="46" t="s">
        <v>3120</v>
      </c>
      <c r="C374" s="59" t="s">
        <v>43</v>
      </c>
      <c r="D374" s="50" t="s">
        <v>87</v>
      </c>
      <c r="E374" s="56" t="s">
        <v>2472</v>
      </c>
      <c r="F374" s="62" t="s">
        <v>5</v>
      </c>
      <c r="G374" s="66">
        <v>1</v>
      </c>
      <c r="H374" s="66">
        <v>457857.75</v>
      </c>
      <c r="I374" s="73">
        <f t="shared" si="21"/>
        <v>457857.75</v>
      </c>
      <c r="J374" s="74">
        <f t="shared" si="23"/>
        <v>436138.07391884166</v>
      </c>
      <c r="K374" s="74">
        <f t="shared" si="22"/>
        <v>436138.07391884166</v>
      </c>
    </row>
    <row r="375" spans="1:11" s="55" customFormat="1" x14ac:dyDescent="0.25">
      <c r="A375" s="4">
        <v>1673</v>
      </c>
      <c r="B375" s="46" t="s">
        <v>3121</v>
      </c>
      <c r="C375" s="59" t="s">
        <v>43</v>
      </c>
      <c r="D375" s="50" t="s">
        <v>87</v>
      </c>
      <c r="E375" s="56" t="s">
        <v>2473</v>
      </c>
      <c r="F375" s="62" t="s">
        <v>5</v>
      </c>
      <c r="G375" s="66">
        <v>1</v>
      </c>
      <c r="H375" s="66">
        <v>4.620000000000001</v>
      </c>
      <c r="I375" s="73">
        <f t="shared" si="21"/>
        <v>4.620000000000001</v>
      </c>
      <c r="J375" s="74">
        <f t="shared" si="23"/>
        <v>4.4008382549056968</v>
      </c>
      <c r="K375" s="74">
        <f t="shared" si="22"/>
        <v>4.4008382549056968</v>
      </c>
    </row>
    <row r="376" spans="1:11" s="55" customFormat="1" x14ac:dyDescent="0.25">
      <c r="A376" s="4">
        <v>1674</v>
      </c>
      <c r="B376" s="46" t="s">
        <v>3122</v>
      </c>
      <c r="C376" s="59" t="s">
        <v>43</v>
      </c>
      <c r="D376" s="50" t="s">
        <v>87</v>
      </c>
      <c r="E376" s="56" t="s">
        <v>2474</v>
      </c>
      <c r="F376" s="62" t="s">
        <v>5</v>
      </c>
      <c r="G376" s="66">
        <v>1</v>
      </c>
      <c r="H376" s="66">
        <v>1182.9930000000002</v>
      </c>
      <c r="I376" s="73">
        <f t="shared" si="21"/>
        <v>1182.9930000000002</v>
      </c>
      <c r="J376" s="74">
        <f t="shared" si="23"/>
        <v>1126.8746427891028</v>
      </c>
      <c r="K376" s="74">
        <f t="shared" si="22"/>
        <v>1126.8746427891028</v>
      </c>
    </row>
    <row r="377" spans="1:11" s="55" customFormat="1" x14ac:dyDescent="0.25">
      <c r="A377" s="4">
        <v>1675</v>
      </c>
      <c r="B377" s="46" t="s">
        <v>3124</v>
      </c>
      <c r="C377" s="59" t="s">
        <v>43</v>
      </c>
      <c r="D377" s="50" t="s">
        <v>87</v>
      </c>
      <c r="E377" s="56" t="s">
        <v>2476</v>
      </c>
      <c r="F377" s="62" t="s">
        <v>5</v>
      </c>
      <c r="G377" s="66">
        <v>1</v>
      </c>
      <c r="H377" s="66">
        <v>57635.235000000008</v>
      </c>
      <c r="I377" s="73">
        <f t="shared" si="21"/>
        <v>57635.235000000008</v>
      </c>
      <c r="J377" s="74">
        <f t="shared" si="23"/>
        <v>54901.157363307299</v>
      </c>
      <c r="K377" s="74">
        <f t="shared" si="22"/>
        <v>54901.157363307299</v>
      </c>
    </row>
    <row r="378" spans="1:11" s="55" customFormat="1" x14ac:dyDescent="0.25">
      <c r="A378" s="4">
        <v>1676</v>
      </c>
      <c r="B378" s="46" t="s">
        <v>3126</v>
      </c>
      <c r="C378" s="59" t="s">
        <v>43</v>
      </c>
      <c r="D378" s="50" t="s">
        <v>87</v>
      </c>
      <c r="E378" s="56" t="s">
        <v>2478</v>
      </c>
      <c r="F378" s="62" t="s">
        <v>5</v>
      </c>
      <c r="G378" s="66">
        <v>1</v>
      </c>
      <c r="H378" s="66">
        <v>77409.150000000009</v>
      </c>
      <c r="I378" s="73">
        <f t="shared" si="21"/>
        <v>77409.150000000009</v>
      </c>
      <c r="J378" s="74">
        <f t="shared" si="23"/>
        <v>73737.045151457423</v>
      </c>
      <c r="K378" s="74">
        <f t="shared" si="22"/>
        <v>73737.045151457423</v>
      </c>
    </row>
    <row r="379" spans="1:11" s="55" customFormat="1" x14ac:dyDescent="0.25">
      <c r="A379" s="4">
        <v>1677</v>
      </c>
      <c r="B379" s="46" t="s">
        <v>3127</v>
      </c>
      <c r="C379" s="59" t="s">
        <v>43</v>
      </c>
      <c r="D379" s="50" t="s">
        <v>87</v>
      </c>
      <c r="E379" s="56" t="s">
        <v>2479</v>
      </c>
      <c r="F379" s="62" t="s">
        <v>5</v>
      </c>
      <c r="G379" s="66">
        <v>1</v>
      </c>
      <c r="H379" s="66">
        <v>68645.849999999991</v>
      </c>
      <c r="I379" s="73">
        <f t="shared" si="21"/>
        <v>68645.849999999991</v>
      </c>
      <c r="J379" s="74">
        <f t="shared" si="23"/>
        <v>65389.455134311283</v>
      </c>
      <c r="K379" s="74">
        <f t="shared" si="22"/>
        <v>65389.455134311283</v>
      </c>
    </row>
    <row r="380" spans="1:11" s="55" customFormat="1" x14ac:dyDescent="0.25">
      <c r="A380" s="4">
        <v>1678</v>
      </c>
      <c r="B380" s="46" t="s">
        <v>3128</v>
      </c>
      <c r="C380" s="59" t="s">
        <v>43</v>
      </c>
      <c r="D380" s="50" t="s">
        <v>87</v>
      </c>
      <c r="E380" s="56" t="s">
        <v>2480</v>
      </c>
      <c r="F380" s="62" t="s">
        <v>5</v>
      </c>
      <c r="G380" s="66">
        <v>1</v>
      </c>
      <c r="H380" s="66">
        <v>0.10500000000000001</v>
      </c>
      <c r="I380" s="73">
        <f t="shared" si="21"/>
        <v>0.10500000000000001</v>
      </c>
      <c r="J380" s="74">
        <f t="shared" si="23"/>
        <v>0.10001905124785673</v>
      </c>
      <c r="K380" s="74">
        <f t="shared" si="22"/>
        <v>0.10001905124785673</v>
      </c>
    </row>
    <row r="381" spans="1:11" s="55" customFormat="1" x14ac:dyDescent="0.25">
      <c r="A381" s="4">
        <v>1679</v>
      </c>
      <c r="B381" s="46" t="s">
        <v>3129</v>
      </c>
      <c r="C381" s="59" t="s">
        <v>43</v>
      </c>
      <c r="D381" s="50" t="s">
        <v>87</v>
      </c>
      <c r="E381" s="56" t="s">
        <v>2481</v>
      </c>
      <c r="F381" s="62" t="s">
        <v>5</v>
      </c>
      <c r="G381" s="66">
        <v>1</v>
      </c>
      <c r="H381" s="66">
        <v>9738.8025000000016</v>
      </c>
      <c r="I381" s="73">
        <f t="shared" si="21"/>
        <v>9738.8025000000016</v>
      </c>
      <c r="J381" s="74">
        <f t="shared" si="23"/>
        <v>9276.8170127643371</v>
      </c>
      <c r="K381" s="74">
        <f t="shared" si="22"/>
        <v>9276.8170127643371</v>
      </c>
    </row>
    <row r="382" spans="1:11" s="55" customFormat="1" x14ac:dyDescent="0.25">
      <c r="A382" s="4">
        <v>1680</v>
      </c>
      <c r="B382" s="46" t="s">
        <v>3130</v>
      </c>
      <c r="C382" s="59" t="s">
        <v>43</v>
      </c>
      <c r="D382" s="50" t="s">
        <v>87</v>
      </c>
      <c r="E382" s="56" t="s">
        <v>2482</v>
      </c>
      <c r="F382" s="62" t="s">
        <v>5</v>
      </c>
      <c r="G382" s="66">
        <v>1</v>
      </c>
      <c r="H382" s="66">
        <v>20731.473000000002</v>
      </c>
      <c r="I382" s="73">
        <f t="shared" si="21"/>
        <v>20731.473000000002</v>
      </c>
      <c r="J382" s="74">
        <f t="shared" si="23"/>
        <v>19748.021527910078</v>
      </c>
      <c r="K382" s="74">
        <f t="shared" si="22"/>
        <v>19748.021527910078</v>
      </c>
    </row>
    <row r="383" spans="1:11" s="55" customFormat="1" x14ac:dyDescent="0.25">
      <c r="A383" s="4">
        <v>1681</v>
      </c>
      <c r="B383" s="46" t="s">
        <v>3131</v>
      </c>
      <c r="C383" s="59" t="s">
        <v>43</v>
      </c>
      <c r="D383" s="50" t="s">
        <v>87</v>
      </c>
      <c r="E383" s="56" t="s">
        <v>2483</v>
      </c>
      <c r="F383" s="62" t="s">
        <v>5</v>
      </c>
      <c r="G383" s="66">
        <v>1</v>
      </c>
      <c r="H383" s="66">
        <v>266.09100000000001</v>
      </c>
      <c r="I383" s="73">
        <f t="shared" si="21"/>
        <v>266.09100000000001</v>
      </c>
      <c r="J383" s="74">
        <f t="shared" si="23"/>
        <v>253.46827967231852</v>
      </c>
      <c r="K383" s="74">
        <f t="shared" si="22"/>
        <v>253.46827967231852</v>
      </c>
    </row>
    <row r="384" spans="1:11" s="55" customFormat="1" x14ac:dyDescent="0.25">
      <c r="A384" s="4">
        <v>1682</v>
      </c>
      <c r="B384" s="46" t="s">
        <v>3132</v>
      </c>
      <c r="C384" s="59" t="s">
        <v>43</v>
      </c>
      <c r="D384" s="50" t="s">
        <v>87</v>
      </c>
      <c r="E384" s="56" t="s">
        <v>2484</v>
      </c>
      <c r="F384" s="62" t="s">
        <v>5</v>
      </c>
      <c r="G384" s="66">
        <v>1</v>
      </c>
      <c r="H384" s="66">
        <v>8381.4465</v>
      </c>
      <c r="I384" s="73">
        <f t="shared" si="21"/>
        <v>8381.4465</v>
      </c>
      <c r="J384" s="74">
        <f t="shared" si="23"/>
        <v>7983.8507334730421</v>
      </c>
      <c r="K384" s="74">
        <f t="shared" si="22"/>
        <v>7983.8507334730421</v>
      </c>
    </row>
    <row r="385" spans="1:11" s="55" customFormat="1" x14ac:dyDescent="0.25">
      <c r="A385" s="4">
        <v>1683</v>
      </c>
      <c r="B385" s="46" t="s">
        <v>3133</v>
      </c>
      <c r="C385" s="59" t="s">
        <v>43</v>
      </c>
      <c r="D385" s="50" t="s">
        <v>87</v>
      </c>
      <c r="E385" s="56" t="s">
        <v>2485</v>
      </c>
      <c r="F385" s="62" t="s">
        <v>5</v>
      </c>
      <c r="G385" s="66">
        <v>1</v>
      </c>
      <c r="H385" s="66">
        <v>8484</v>
      </c>
      <c r="I385" s="73">
        <f t="shared" si="21"/>
        <v>8484</v>
      </c>
      <c r="J385" s="74">
        <f t="shared" si="23"/>
        <v>8081.5393408268237</v>
      </c>
      <c r="K385" s="74">
        <f t="shared" si="22"/>
        <v>8081.5393408268237</v>
      </c>
    </row>
    <row r="386" spans="1:11" s="55" customFormat="1" x14ac:dyDescent="0.25">
      <c r="A386" s="4">
        <v>1684</v>
      </c>
      <c r="B386" s="46" t="s">
        <v>3134</v>
      </c>
      <c r="C386" s="59" t="s">
        <v>43</v>
      </c>
      <c r="D386" s="50" t="s">
        <v>87</v>
      </c>
      <c r="E386" s="56" t="s">
        <v>2486</v>
      </c>
      <c r="F386" s="62" t="s">
        <v>5</v>
      </c>
      <c r="G386" s="66">
        <v>1</v>
      </c>
      <c r="H386" s="66">
        <v>8484</v>
      </c>
      <c r="I386" s="73">
        <f t="shared" si="21"/>
        <v>8484</v>
      </c>
      <c r="J386" s="74">
        <f t="shared" si="23"/>
        <v>8081.5393408268237</v>
      </c>
      <c r="K386" s="74">
        <f t="shared" si="22"/>
        <v>8081.5393408268237</v>
      </c>
    </row>
    <row r="387" spans="1:11" s="55" customFormat="1" x14ac:dyDescent="0.25">
      <c r="A387" s="4">
        <v>1685</v>
      </c>
      <c r="B387" s="46" t="s">
        <v>3135</v>
      </c>
      <c r="C387" s="59" t="s">
        <v>43</v>
      </c>
      <c r="D387" s="50" t="s">
        <v>87</v>
      </c>
      <c r="E387" s="56" t="s">
        <v>2487</v>
      </c>
      <c r="F387" s="62" t="s">
        <v>5</v>
      </c>
      <c r="G387" s="66">
        <v>1</v>
      </c>
      <c r="H387" s="66">
        <v>47716.053</v>
      </c>
      <c r="I387" s="73">
        <f t="shared" si="21"/>
        <v>47716.053</v>
      </c>
      <c r="J387" s="74">
        <f t="shared" si="23"/>
        <v>45452.517622404266</v>
      </c>
      <c r="K387" s="74">
        <f t="shared" si="22"/>
        <v>45452.517622404266</v>
      </c>
    </row>
    <row r="388" spans="1:11" s="55" customFormat="1" x14ac:dyDescent="0.25">
      <c r="A388" s="4">
        <v>1686</v>
      </c>
      <c r="B388" s="46" t="s">
        <v>3136</v>
      </c>
      <c r="C388" s="59" t="s">
        <v>43</v>
      </c>
      <c r="D388" s="50" t="s">
        <v>87</v>
      </c>
      <c r="E388" s="56" t="s">
        <v>2488</v>
      </c>
      <c r="F388" s="62" t="s">
        <v>5</v>
      </c>
      <c r="G388" s="66">
        <v>1</v>
      </c>
      <c r="H388" s="66">
        <v>10061.205</v>
      </c>
      <c r="I388" s="73">
        <f t="shared" si="21"/>
        <v>10061.205</v>
      </c>
      <c r="J388" s="74">
        <f t="shared" si="23"/>
        <v>9583.9255096208799</v>
      </c>
      <c r="K388" s="74">
        <f t="shared" si="22"/>
        <v>9583.9255096208799</v>
      </c>
    </row>
    <row r="389" spans="1:11" s="55" customFormat="1" x14ac:dyDescent="0.25">
      <c r="A389" s="4">
        <v>1687</v>
      </c>
      <c r="B389" s="46" t="s">
        <v>3137</v>
      </c>
      <c r="C389" s="59" t="s">
        <v>43</v>
      </c>
      <c r="D389" s="50" t="s">
        <v>87</v>
      </c>
      <c r="E389" s="56" t="s">
        <v>2489</v>
      </c>
      <c r="F389" s="62" t="s">
        <v>5</v>
      </c>
      <c r="G389" s="66">
        <v>1</v>
      </c>
      <c r="H389" s="66">
        <v>15380.7255</v>
      </c>
      <c r="I389" s="73">
        <f t="shared" si="21"/>
        <v>15380.7255</v>
      </c>
      <c r="J389" s="74">
        <f t="shared" si="23"/>
        <v>14651.100685844922</v>
      </c>
      <c r="K389" s="74">
        <f t="shared" si="22"/>
        <v>14651.100685844922</v>
      </c>
    </row>
    <row r="390" spans="1:11" s="55" customFormat="1" x14ac:dyDescent="0.25">
      <c r="A390" s="4">
        <v>1688</v>
      </c>
      <c r="B390" s="46" t="s">
        <v>73</v>
      </c>
      <c r="C390" s="59" t="s">
        <v>43</v>
      </c>
      <c r="D390" s="50" t="s">
        <v>87</v>
      </c>
      <c r="E390" s="56" t="s">
        <v>56</v>
      </c>
      <c r="F390" s="62" t="s">
        <v>5</v>
      </c>
      <c r="G390" s="66">
        <v>1</v>
      </c>
      <c r="H390" s="66">
        <v>8870.862000000001</v>
      </c>
      <c r="I390" s="73">
        <f t="shared" si="21"/>
        <v>8870.862000000001</v>
      </c>
      <c r="J390" s="74">
        <f t="shared" si="23"/>
        <v>8450.0495332444279</v>
      </c>
      <c r="K390" s="74">
        <f t="shared" si="22"/>
        <v>8450.0495332444279</v>
      </c>
    </row>
    <row r="391" spans="1:11" s="55" customFormat="1" x14ac:dyDescent="0.25">
      <c r="A391" s="4">
        <v>1689</v>
      </c>
      <c r="B391" s="46" t="s">
        <v>76</v>
      </c>
      <c r="C391" s="59" t="s">
        <v>43</v>
      </c>
      <c r="D391" s="50" t="s">
        <v>87</v>
      </c>
      <c r="E391" s="56" t="s">
        <v>59</v>
      </c>
      <c r="F391" s="62" t="s">
        <v>5</v>
      </c>
      <c r="G391" s="66">
        <v>1</v>
      </c>
      <c r="H391" s="66">
        <v>17365.383000000002</v>
      </c>
      <c r="I391" s="73">
        <f t="shared" si="21"/>
        <v>17365.383000000002</v>
      </c>
      <c r="J391" s="74">
        <f t="shared" si="23"/>
        <v>16541.610783006287</v>
      </c>
      <c r="K391" s="74">
        <f t="shared" si="22"/>
        <v>16541.610783006287</v>
      </c>
    </row>
    <row r="392" spans="1:11" s="55" customFormat="1" x14ac:dyDescent="0.25">
      <c r="A392" s="4">
        <v>1690</v>
      </c>
      <c r="B392" s="46" t="s">
        <v>70</v>
      </c>
      <c r="C392" s="59" t="s">
        <v>43</v>
      </c>
      <c r="D392" s="50" t="s">
        <v>87</v>
      </c>
      <c r="E392" s="56" t="s">
        <v>53</v>
      </c>
      <c r="F392" s="62" t="s">
        <v>5</v>
      </c>
      <c r="G392" s="66">
        <v>1</v>
      </c>
      <c r="H392" s="66">
        <v>576.45000000000005</v>
      </c>
      <c r="I392" s="73">
        <f t="shared" si="21"/>
        <v>576.45000000000005</v>
      </c>
      <c r="J392" s="74">
        <f t="shared" si="23"/>
        <v>549.10459135073347</v>
      </c>
      <c r="K392" s="74">
        <f t="shared" si="22"/>
        <v>549.10459135073347</v>
      </c>
    </row>
    <row r="393" spans="1:11" s="55" customFormat="1" x14ac:dyDescent="0.25">
      <c r="A393" s="4">
        <v>1691</v>
      </c>
      <c r="B393" s="46" t="s">
        <v>3138</v>
      </c>
      <c r="C393" s="59" t="s">
        <v>43</v>
      </c>
      <c r="D393" s="50" t="s">
        <v>87</v>
      </c>
      <c r="E393" s="56" t="s">
        <v>2490</v>
      </c>
      <c r="F393" s="62" t="s">
        <v>5</v>
      </c>
      <c r="G393" s="66">
        <v>1</v>
      </c>
      <c r="H393" s="66">
        <v>354.80550000000005</v>
      </c>
      <c r="I393" s="73">
        <f t="shared" si="21"/>
        <v>354.80550000000005</v>
      </c>
      <c r="J393" s="74">
        <f t="shared" si="23"/>
        <v>337.97437607163272</v>
      </c>
      <c r="K393" s="74">
        <f t="shared" si="22"/>
        <v>337.97437607163272</v>
      </c>
    </row>
    <row r="394" spans="1:11" s="55" customFormat="1" x14ac:dyDescent="0.25">
      <c r="A394" s="4">
        <v>1692</v>
      </c>
      <c r="B394" s="46" t="s">
        <v>3139</v>
      </c>
      <c r="C394" s="59" t="s">
        <v>43</v>
      </c>
      <c r="D394" s="50" t="s">
        <v>87</v>
      </c>
      <c r="E394" s="56" t="s">
        <v>2491</v>
      </c>
      <c r="F394" s="62" t="s">
        <v>5</v>
      </c>
      <c r="G394" s="66">
        <v>1</v>
      </c>
      <c r="H394" s="66">
        <v>1371.1425000000002</v>
      </c>
      <c r="I394" s="73">
        <f t="shared" si="21"/>
        <v>1371.1425000000002</v>
      </c>
      <c r="J394" s="74">
        <f t="shared" si="23"/>
        <v>1306.0987807201373</v>
      </c>
      <c r="K394" s="74">
        <f t="shared" si="22"/>
        <v>1306.0987807201373</v>
      </c>
    </row>
    <row r="395" spans="1:11" s="55" customFormat="1" x14ac:dyDescent="0.25">
      <c r="A395" s="4">
        <v>1693</v>
      </c>
      <c r="B395" s="46" t="s">
        <v>3140</v>
      </c>
      <c r="C395" s="59" t="s">
        <v>43</v>
      </c>
      <c r="D395" s="50" t="s">
        <v>87</v>
      </c>
      <c r="E395" s="56" t="s">
        <v>2492</v>
      </c>
      <c r="F395" s="62" t="s">
        <v>5</v>
      </c>
      <c r="G395" s="66">
        <v>1</v>
      </c>
      <c r="H395" s="66">
        <v>1144.521</v>
      </c>
      <c r="I395" s="73">
        <f t="shared" si="21"/>
        <v>1144.521</v>
      </c>
      <c r="J395" s="74">
        <f t="shared" si="23"/>
        <v>1090.2276624118879</v>
      </c>
      <c r="K395" s="74">
        <f t="shared" si="22"/>
        <v>1090.2276624118879</v>
      </c>
    </row>
    <row r="396" spans="1:11" s="55" customFormat="1" x14ac:dyDescent="0.25">
      <c r="A396" s="4">
        <v>1694</v>
      </c>
      <c r="B396" s="46" t="s">
        <v>3141</v>
      </c>
      <c r="C396" s="59" t="s">
        <v>43</v>
      </c>
      <c r="D396" s="50" t="s">
        <v>87</v>
      </c>
      <c r="E396" s="56" t="s">
        <v>123</v>
      </c>
      <c r="F396" s="62" t="s">
        <v>5</v>
      </c>
      <c r="G396" s="66">
        <v>1</v>
      </c>
      <c r="H396" s="66">
        <v>4.7642899233942262E-3</v>
      </c>
      <c r="I396" s="73">
        <f t="shared" si="21"/>
        <v>4.7642899233942262E-3</v>
      </c>
      <c r="J396" s="74">
        <f t="shared" si="23"/>
        <v>4.5382834095963288E-3</v>
      </c>
      <c r="K396" s="74">
        <f t="shared" si="22"/>
        <v>4.5382834095963288E-3</v>
      </c>
    </row>
    <row r="397" spans="1:11" s="55" customFormat="1" x14ac:dyDescent="0.25">
      <c r="A397" s="4">
        <v>1695</v>
      </c>
      <c r="B397" s="46" t="s">
        <v>3142</v>
      </c>
      <c r="C397" s="59" t="s">
        <v>43</v>
      </c>
      <c r="D397" s="50" t="s">
        <v>87</v>
      </c>
      <c r="E397" s="56" t="s">
        <v>123</v>
      </c>
      <c r="F397" s="62" t="s">
        <v>5</v>
      </c>
      <c r="G397" s="66">
        <v>1</v>
      </c>
      <c r="H397" s="66">
        <v>2.3695945945945946E-2</v>
      </c>
      <c r="I397" s="73">
        <f t="shared" si="21"/>
        <v>2.3695945945945946E-2</v>
      </c>
      <c r="J397" s="74">
        <f t="shared" si="23"/>
        <v>2.2571866970800099E-2</v>
      </c>
      <c r="K397" s="74">
        <f t="shared" si="22"/>
        <v>2.2571866970800099E-2</v>
      </c>
    </row>
    <row r="398" spans="1:11" s="55" customFormat="1" x14ac:dyDescent="0.25">
      <c r="A398" s="4">
        <v>1696</v>
      </c>
      <c r="B398" s="46" t="s">
        <v>3143</v>
      </c>
      <c r="C398" s="59" t="s">
        <v>43</v>
      </c>
      <c r="D398" s="50" t="s">
        <v>87</v>
      </c>
      <c r="E398" s="56" t="s">
        <v>2493</v>
      </c>
      <c r="F398" s="62" t="s">
        <v>5</v>
      </c>
      <c r="G398" s="66">
        <v>1</v>
      </c>
      <c r="H398" s="66">
        <v>26250</v>
      </c>
      <c r="I398" s="73">
        <f t="shared" si="21"/>
        <v>26250</v>
      </c>
      <c r="J398" s="74">
        <f t="shared" si="23"/>
        <v>25004.762811964181</v>
      </c>
      <c r="K398" s="74">
        <f t="shared" si="22"/>
        <v>25004.762811964181</v>
      </c>
    </row>
    <row r="399" spans="1:11" s="55" customFormat="1" x14ac:dyDescent="0.25">
      <c r="A399" s="4">
        <v>1697</v>
      </c>
      <c r="B399" s="46" t="s">
        <v>3144</v>
      </c>
      <c r="C399" s="59" t="s">
        <v>43</v>
      </c>
      <c r="D399" s="50" t="s">
        <v>87</v>
      </c>
      <c r="E399" s="56" t="s">
        <v>2494</v>
      </c>
      <c r="F399" s="62" t="s">
        <v>5</v>
      </c>
      <c r="G399" s="66">
        <v>1</v>
      </c>
      <c r="H399" s="66">
        <v>14912.710590909091</v>
      </c>
      <c r="I399" s="73">
        <f t="shared" si="21"/>
        <v>14912.710590909091</v>
      </c>
      <c r="J399" s="74">
        <f t="shared" si="23"/>
        <v>14205.287284158021</v>
      </c>
      <c r="K399" s="74">
        <f t="shared" si="22"/>
        <v>14205.287284158021</v>
      </c>
    </row>
    <row r="400" spans="1:11" s="55" customFormat="1" x14ac:dyDescent="0.25">
      <c r="A400" s="4">
        <v>1698</v>
      </c>
      <c r="B400" s="46" t="s">
        <v>3145</v>
      </c>
      <c r="C400" s="59" t="s">
        <v>43</v>
      </c>
      <c r="D400" s="50" t="s">
        <v>87</v>
      </c>
      <c r="E400" s="56" t="s">
        <v>2495</v>
      </c>
      <c r="F400" s="62" t="s">
        <v>5</v>
      </c>
      <c r="G400" s="66">
        <v>1</v>
      </c>
      <c r="H400" s="66">
        <v>10909.531500000001</v>
      </c>
      <c r="I400" s="73">
        <f t="shared" si="21"/>
        <v>10909.531500000001</v>
      </c>
      <c r="J400" s="74">
        <f t="shared" si="23"/>
        <v>10392.009430367689</v>
      </c>
      <c r="K400" s="74">
        <f t="shared" si="22"/>
        <v>10392.009430367689</v>
      </c>
    </row>
    <row r="401" spans="1:11" s="55" customFormat="1" x14ac:dyDescent="0.25">
      <c r="A401" s="4">
        <v>1699</v>
      </c>
      <c r="B401" s="46" t="s">
        <v>3147</v>
      </c>
      <c r="C401" s="59" t="s">
        <v>43</v>
      </c>
      <c r="D401" s="50" t="s">
        <v>87</v>
      </c>
      <c r="E401" s="56" t="s">
        <v>2497</v>
      </c>
      <c r="F401" s="62" t="s">
        <v>5</v>
      </c>
      <c r="G401" s="66">
        <v>1</v>
      </c>
      <c r="H401" s="66">
        <v>0.10500000000000001</v>
      </c>
      <c r="I401" s="73">
        <f t="shared" si="21"/>
        <v>0.10500000000000001</v>
      </c>
      <c r="J401" s="74">
        <f t="shared" si="23"/>
        <v>0.10001905124785673</v>
      </c>
      <c r="K401" s="74">
        <f t="shared" si="22"/>
        <v>0.10001905124785673</v>
      </c>
    </row>
    <row r="402" spans="1:11" s="55" customFormat="1" x14ac:dyDescent="0.25">
      <c r="A402" s="4">
        <v>1700</v>
      </c>
      <c r="B402" s="46" t="s">
        <v>3149</v>
      </c>
      <c r="C402" s="59" t="s">
        <v>43</v>
      </c>
      <c r="D402" s="50" t="s">
        <v>87</v>
      </c>
      <c r="E402" s="56" t="s">
        <v>2499</v>
      </c>
      <c r="F402" s="62" t="s">
        <v>5</v>
      </c>
      <c r="G402" s="66">
        <v>1</v>
      </c>
      <c r="H402" s="66">
        <v>4413.6960000000008</v>
      </c>
      <c r="I402" s="73">
        <f t="shared" si="21"/>
        <v>4413.6960000000008</v>
      </c>
      <c r="J402" s="74">
        <f t="shared" si="23"/>
        <v>4204.320823013908</v>
      </c>
      <c r="K402" s="74">
        <f t="shared" si="22"/>
        <v>4204.320823013908</v>
      </c>
    </row>
    <row r="403" spans="1:11" s="55" customFormat="1" x14ac:dyDescent="0.25">
      <c r="A403" s="4">
        <v>1701</v>
      </c>
      <c r="B403" s="46" t="s">
        <v>89</v>
      </c>
      <c r="C403" s="59" t="s">
        <v>43</v>
      </c>
      <c r="D403" s="50" t="s">
        <v>87</v>
      </c>
      <c r="E403" s="56" t="s">
        <v>85</v>
      </c>
      <c r="F403" s="62" t="s">
        <v>5</v>
      </c>
      <c r="G403" s="66">
        <v>1</v>
      </c>
      <c r="H403" s="66">
        <v>9759.9390000000003</v>
      </c>
      <c r="I403" s="73">
        <f t="shared" si="21"/>
        <v>9759.9390000000003</v>
      </c>
      <c r="J403" s="74">
        <f t="shared" si="23"/>
        <v>9296.9508477805284</v>
      </c>
      <c r="K403" s="74">
        <f t="shared" si="22"/>
        <v>9296.9508477805284</v>
      </c>
    </row>
    <row r="404" spans="1:11" s="55" customFormat="1" x14ac:dyDescent="0.25">
      <c r="A404" s="4">
        <v>1702</v>
      </c>
      <c r="B404" s="46" t="s">
        <v>90</v>
      </c>
      <c r="C404" s="59" t="s">
        <v>43</v>
      </c>
      <c r="D404" s="50" t="s">
        <v>87</v>
      </c>
      <c r="E404" s="56" t="s">
        <v>86</v>
      </c>
      <c r="F404" s="62" t="s">
        <v>5</v>
      </c>
      <c r="G404" s="66">
        <v>1</v>
      </c>
      <c r="H404" s="66">
        <v>10437.136500000002</v>
      </c>
      <c r="I404" s="73">
        <f t="shared" si="21"/>
        <v>10437.136500000002</v>
      </c>
      <c r="J404" s="74">
        <f t="shared" si="23"/>
        <v>9942.0237188035826</v>
      </c>
      <c r="K404" s="74">
        <f t="shared" si="22"/>
        <v>9942.0237188035826</v>
      </c>
    </row>
    <row r="405" spans="1:11" s="55" customFormat="1" x14ac:dyDescent="0.25">
      <c r="A405" s="4">
        <v>1703</v>
      </c>
      <c r="B405" s="46" t="s">
        <v>3150</v>
      </c>
      <c r="C405" s="59" t="s">
        <v>43</v>
      </c>
      <c r="D405" s="50" t="s">
        <v>87</v>
      </c>
      <c r="E405" s="56" t="s">
        <v>2500</v>
      </c>
      <c r="F405" s="62" t="s">
        <v>5</v>
      </c>
      <c r="G405" s="66">
        <v>1</v>
      </c>
      <c r="H405" s="66">
        <v>878.58750000000009</v>
      </c>
      <c r="I405" s="73">
        <f t="shared" si="21"/>
        <v>878.58750000000009</v>
      </c>
      <c r="J405" s="74">
        <f t="shared" si="23"/>
        <v>836.90941131644126</v>
      </c>
      <c r="K405" s="74">
        <f t="shared" si="22"/>
        <v>836.90941131644126</v>
      </c>
    </row>
    <row r="406" spans="1:11" s="55" customFormat="1" x14ac:dyDescent="0.25">
      <c r="A406" s="4">
        <v>1704</v>
      </c>
      <c r="B406" s="46" t="s">
        <v>3151</v>
      </c>
      <c r="C406" s="59" t="s">
        <v>43</v>
      </c>
      <c r="D406" s="50" t="s">
        <v>87</v>
      </c>
      <c r="E406" s="56" t="s">
        <v>2501</v>
      </c>
      <c r="F406" s="62" t="s">
        <v>5</v>
      </c>
      <c r="G406" s="66">
        <v>1</v>
      </c>
      <c r="H406" s="66">
        <v>0.10500000000000001</v>
      </c>
      <c r="I406" s="73">
        <f t="shared" si="21"/>
        <v>0.10500000000000001</v>
      </c>
      <c r="J406" s="74">
        <f t="shared" si="23"/>
        <v>0.10001905124785673</v>
      </c>
      <c r="K406" s="74">
        <f t="shared" si="22"/>
        <v>0.10001905124785673</v>
      </c>
    </row>
    <row r="407" spans="1:11" s="55" customFormat="1" x14ac:dyDescent="0.25">
      <c r="A407" s="4">
        <v>1705</v>
      </c>
      <c r="B407" s="46" t="s">
        <v>3152</v>
      </c>
      <c r="C407" s="59" t="s">
        <v>43</v>
      </c>
      <c r="D407" s="50" t="s">
        <v>87</v>
      </c>
      <c r="E407" s="56" t="s">
        <v>2502</v>
      </c>
      <c r="F407" s="62" t="s">
        <v>5</v>
      </c>
      <c r="G407" s="66">
        <v>1</v>
      </c>
      <c r="H407" s="66">
        <v>80159.625</v>
      </c>
      <c r="I407" s="73">
        <f t="shared" si="21"/>
        <v>80159.625</v>
      </c>
      <c r="J407" s="74">
        <f t="shared" si="23"/>
        <v>76357.044198895019</v>
      </c>
      <c r="K407" s="74">
        <f t="shared" si="22"/>
        <v>76357.044198895019</v>
      </c>
    </row>
    <row r="408" spans="1:11" s="55" customFormat="1" x14ac:dyDescent="0.25">
      <c r="A408" s="4">
        <v>1706</v>
      </c>
      <c r="B408" s="46" t="s">
        <v>3153</v>
      </c>
      <c r="C408" s="59" t="s">
        <v>43</v>
      </c>
      <c r="D408" s="50" t="s">
        <v>87</v>
      </c>
      <c r="E408" s="56" t="s">
        <v>2503</v>
      </c>
      <c r="F408" s="62" t="s">
        <v>5</v>
      </c>
      <c r="G408" s="66">
        <v>1</v>
      </c>
      <c r="H408" s="66">
        <v>113107.20750000002</v>
      </c>
      <c r="I408" s="73">
        <f t="shared" si="21"/>
        <v>113107.20750000002</v>
      </c>
      <c r="J408" s="74">
        <f t="shared" si="23"/>
        <v>107741.67222328064</v>
      </c>
      <c r="K408" s="74">
        <f t="shared" si="22"/>
        <v>107741.67222328064</v>
      </c>
    </row>
    <row r="409" spans="1:11" s="55" customFormat="1" x14ac:dyDescent="0.25">
      <c r="A409" s="4">
        <v>1707</v>
      </c>
      <c r="B409" s="46" t="s">
        <v>3154</v>
      </c>
      <c r="C409" s="59" t="s">
        <v>43</v>
      </c>
      <c r="D409" s="50" t="s">
        <v>87</v>
      </c>
      <c r="E409" s="56" t="s">
        <v>2504</v>
      </c>
      <c r="F409" s="62" t="s">
        <v>5</v>
      </c>
      <c r="G409" s="66">
        <v>1</v>
      </c>
      <c r="H409" s="66">
        <v>381140.26649999997</v>
      </c>
      <c r="I409" s="73">
        <f t="shared" si="21"/>
        <v>381140.26649999997</v>
      </c>
      <c r="J409" s="74">
        <f t="shared" si="23"/>
        <v>363059.8842636692</v>
      </c>
      <c r="K409" s="74">
        <f t="shared" si="22"/>
        <v>363059.8842636692</v>
      </c>
    </row>
    <row r="410" spans="1:11" s="55" customFormat="1" x14ac:dyDescent="0.25">
      <c r="A410" s="4">
        <v>1708</v>
      </c>
      <c r="B410" s="46" t="s">
        <v>3155</v>
      </c>
      <c r="C410" s="59" t="s">
        <v>43</v>
      </c>
      <c r="D410" s="50" t="s">
        <v>87</v>
      </c>
      <c r="E410" s="56" t="s">
        <v>2505</v>
      </c>
      <c r="F410" s="62" t="s">
        <v>5</v>
      </c>
      <c r="G410" s="66">
        <v>1</v>
      </c>
      <c r="H410" s="66">
        <v>58233</v>
      </c>
      <c r="I410" s="73">
        <f t="shared" si="21"/>
        <v>58233</v>
      </c>
      <c r="J410" s="74">
        <f t="shared" si="23"/>
        <v>55470.56582206134</v>
      </c>
      <c r="K410" s="74">
        <f t="shared" si="22"/>
        <v>55470.56582206134</v>
      </c>
    </row>
    <row r="411" spans="1:11" s="55" customFormat="1" x14ac:dyDescent="0.25">
      <c r="A411" s="4">
        <v>1709</v>
      </c>
      <c r="B411" s="46" t="s">
        <v>3156</v>
      </c>
      <c r="C411" s="59" t="s">
        <v>43</v>
      </c>
      <c r="D411" s="50" t="s">
        <v>87</v>
      </c>
      <c r="E411" s="56" t="s">
        <v>2506</v>
      </c>
      <c r="F411" s="62" t="s">
        <v>5</v>
      </c>
      <c r="G411" s="66">
        <v>1</v>
      </c>
      <c r="H411" s="66">
        <v>25988.172000000002</v>
      </c>
      <c r="I411" s="73">
        <f t="shared" si="21"/>
        <v>25988.172000000002</v>
      </c>
      <c r="J411" s="74">
        <f t="shared" si="23"/>
        <v>24755.355305772529</v>
      </c>
      <c r="K411" s="74">
        <f t="shared" si="22"/>
        <v>24755.355305772529</v>
      </c>
    </row>
    <row r="412" spans="1:11" s="55" customFormat="1" x14ac:dyDescent="0.25">
      <c r="A412" s="4">
        <v>1710</v>
      </c>
      <c r="B412" s="46" t="s">
        <v>3157</v>
      </c>
      <c r="C412" s="59" t="s">
        <v>43</v>
      </c>
      <c r="D412" s="50" t="s">
        <v>87</v>
      </c>
      <c r="E412" s="56" t="s">
        <v>2507</v>
      </c>
      <c r="F412" s="62" t="s">
        <v>5</v>
      </c>
      <c r="G412" s="66">
        <v>1</v>
      </c>
      <c r="H412" s="66">
        <v>0.105</v>
      </c>
      <c r="I412" s="73">
        <f t="shared" si="21"/>
        <v>0.105</v>
      </c>
      <c r="J412" s="74">
        <f t="shared" si="23"/>
        <v>0.10001905124785672</v>
      </c>
      <c r="K412" s="74">
        <f t="shared" si="22"/>
        <v>0.10001905124785672</v>
      </c>
    </row>
    <row r="413" spans="1:11" s="55" customFormat="1" x14ac:dyDescent="0.25">
      <c r="A413" s="4">
        <v>1711</v>
      </c>
      <c r="B413" s="46" t="s">
        <v>3158</v>
      </c>
      <c r="C413" s="59" t="s">
        <v>43</v>
      </c>
      <c r="D413" s="50" t="s">
        <v>87</v>
      </c>
      <c r="E413" s="56" t="s">
        <v>2508</v>
      </c>
      <c r="F413" s="62" t="s">
        <v>5</v>
      </c>
      <c r="G413" s="66">
        <v>1</v>
      </c>
      <c r="H413" s="66">
        <v>15143.1</v>
      </c>
      <c r="I413" s="73">
        <f t="shared" si="21"/>
        <v>15143.1</v>
      </c>
      <c r="J413" s="74">
        <f t="shared" si="23"/>
        <v>14424.747570965897</v>
      </c>
      <c r="K413" s="74">
        <f t="shared" si="22"/>
        <v>14424.747570965897</v>
      </c>
    </row>
    <row r="414" spans="1:11" s="55" customFormat="1" x14ac:dyDescent="0.25">
      <c r="A414" s="4">
        <v>1712</v>
      </c>
      <c r="B414" s="46" t="s">
        <v>3159</v>
      </c>
      <c r="C414" s="59" t="s">
        <v>43</v>
      </c>
      <c r="D414" s="50" t="s">
        <v>87</v>
      </c>
      <c r="E414" s="56" t="s">
        <v>2509</v>
      </c>
      <c r="F414" s="62" t="s">
        <v>5</v>
      </c>
      <c r="G414" s="66">
        <v>1</v>
      </c>
      <c r="H414" s="66">
        <v>114723.55650000001</v>
      </c>
      <c r="I414" s="73">
        <f t="shared" si="21"/>
        <v>114723.55650000001</v>
      </c>
      <c r="J414" s="74">
        <f t="shared" si="23"/>
        <v>109281.34549437989</v>
      </c>
      <c r="K414" s="74">
        <f t="shared" si="22"/>
        <v>109281.34549437989</v>
      </c>
    </row>
    <row r="415" spans="1:11" s="55" customFormat="1" x14ac:dyDescent="0.25">
      <c r="A415" s="4">
        <v>1713</v>
      </c>
      <c r="B415" s="46" t="s">
        <v>3160</v>
      </c>
      <c r="C415" s="59" t="s">
        <v>43</v>
      </c>
      <c r="D415" s="50" t="s">
        <v>87</v>
      </c>
      <c r="E415" s="56" t="s">
        <v>2510</v>
      </c>
      <c r="F415" s="62" t="s">
        <v>5</v>
      </c>
      <c r="G415" s="66">
        <v>1</v>
      </c>
      <c r="H415" s="66">
        <v>120970.5</v>
      </c>
      <c r="I415" s="73">
        <f t="shared" si="21"/>
        <v>120970.5</v>
      </c>
      <c r="J415" s="74">
        <f t="shared" si="23"/>
        <v>115231.94894265574</v>
      </c>
      <c r="K415" s="74">
        <f t="shared" si="22"/>
        <v>115231.94894265574</v>
      </c>
    </row>
    <row r="416" spans="1:11" s="55" customFormat="1" x14ac:dyDescent="0.25">
      <c r="A416" s="4">
        <v>1714</v>
      </c>
      <c r="B416" s="46" t="s">
        <v>3161</v>
      </c>
      <c r="C416" s="59" t="s">
        <v>43</v>
      </c>
      <c r="D416" s="50" t="s">
        <v>87</v>
      </c>
      <c r="E416" s="56" t="s">
        <v>2511</v>
      </c>
      <c r="F416" s="62" t="s">
        <v>5</v>
      </c>
      <c r="G416" s="66">
        <v>1</v>
      </c>
      <c r="H416" s="66">
        <v>2804.0040000000004</v>
      </c>
      <c r="I416" s="73">
        <f t="shared" si="21"/>
        <v>2804.0040000000004</v>
      </c>
      <c r="J416" s="74">
        <f t="shared" si="23"/>
        <v>2670.9887597637648</v>
      </c>
      <c r="K416" s="74">
        <f t="shared" si="22"/>
        <v>2670.9887597637648</v>
      </c>
    </row>
    <row r="417" spans="1:11" s="55" customFormat="1" x14ac:dyDescent="0.25">
      <c r="A417" s="4">
        <v>1715</v>
      </c>
      <c r="B417" s="46" t="s">
        <v>3162</v>
      </c>
      <c r="C417" s="59" t="s">
        <v>43</v>
      </c>
      <c r="D417" s="50" t="s">
        <v>87</v>
      </c>
      <c r="E417" s="56" t="s">
        <v>2512</v>
      </c>
      <c r="F417" s="62" t="s">
        <v>5</v>
      </c>
      <c r="G417" s="66">
        <v>1</v>
      </c>
      <c r="H417" s="66">
        <v>3695.6639999999998</v>
      </c>
      <c r="I417" s="73">
        <f t="shared" si="21"/>
        <v>3695.6639999999998</v>
      </c>
      <c r="J417" s="74">
        <f t="shared" si="23"/>
        <v>3520.3505429605634</v>
      </c>
      <c r="K417" s="74">
        <f t="shared" si="22"/>
        <v>3520.3505429605634</v>
      </c>
    </row>
    <row r="418" spans="1:11" s="55" customFormat="1" x14ac:dyDescent="0.25">
      <c r="A418" s="4">
        <v>1716</v>
      </c>
      <c r="B418" s="46" t="s">
        <v>3163</v>
      </c>
      <c r="C418" s="59" t="s">
        <v>43</v>
      </c>
      <c r="D418" s="50" t="s">
        <v>87</v>
      </c>
      <c r="E418" s="56" t="s">
        <v>2513</v>
      </c>
      <c r="F418" s="62" t="s">
        <v>5</v>
      </c>
      <c r="G418" s="66">
        <v>1</v>
      </c>
      <c r="H418" s="66">
        <v>435.6345</v>
      </c>
      <c r="I418" s="73">
        <f t="shared" si="21"/>
        <v>435.6345</v>
      </c>
      <c r="J418" s="74">
        <f t="shared" si="23"/>
        <v>414.96904172223276</v>
      </c>
      <c r="K418" s="74">
        <f t="shared" si="22"/>
        <v>414.96904172223276</v>
      </c>
    </row>
    <row r="419" spans="1:11" s="55" customFormat="1" x14ac:dyDescent="0.25">
      <c r="A419" s="4">
        <v>1717</v>
      </c>
      <c r="B419" s="46" t="s">
        <v>3164</v>
      </c>
      <c r="C419" s="59" t="s">
        <v>43</v>
      </c>
      <c r="D419" s="50" t="s">
        <v>87</v>
      </c>
      <c r="E419" s="56" t="s">
        <v>2514</v>
      </c>
      <c r="F419" s="62" t="s">
        <v>5</v>
      </c>
      <c r="G419" s="66">
        <v>1</v>
      </c>
      <c r="H419" s="66">
        <v>532.82249999999999</v>
      </c>
      <c r="I419" s="73">
        <f t="shared" si="21"/>
        <v>532.82249999999999</v>
      </c>
      <c r="J419" s="74">
        <f t="shared" si="23"/>
        <v>507.54667555724893</v>
      </c>
      <c r="K419" s="74">
        <f t="shared" si="22"/>
        <v>507.54667555724893</v>
      </c>
    </row>
    <row r="420" spans="1:11" s="55" customFormat="1" x14ac:dyDescent="0.25">
      <c r="A420" s="4">
        <v>1718</v>
      </c>
      <c r="B420" s="46" t="s">
        <v>3165</v>
      </c>
      <c r="C420" s="59" t="s">
        <v>43</v>
      </c>
      <c r="D420" s="50" t="s">
        <v>87</v>
      </c>
      <c r="E420" s="56" t="s">
        <v>2515</v>
      </c>
      <c r="F420" s="62" t="s">
        <v>5</v>
      </c>
      <c r="G420" s="66">
        <v>1</v>
      </c>
      <c r="H420" s="66">
        <v>694.74300000000005</v>
      </c>
      <c r="I420" s="73">
        <f t="shared" si="21"/>
        <v>694.74300000000005</v>
      </c>
      <c r="J420" s="74">
        <f t="shared" si="23"/>
        <v>661.7860544865689</v>
      </c>
      <c r="K420" s="74">
        <f t="shared" si="22"/>
        <v>661.7860544865689</v>
      </c>
    </row>
    <row r="421" spans="1:11" s="55" customFormat="1" x14ac:dyDescent="0.25">
      <c r="A421" s="4">
        <v>1719</v>
      </c>
      <c r="B421" s="46" t="s">
        <v>3166</v>
      </c>
      <c r="C421" s="59" t="s">
        <v>43</v>
      </c>
      <c r="D421" s="50" t="s">
        <v>87</v>
      </c>
      <c r="E421" s="56" t="s">
        <v>2516</v>
      </c>
      <c r="F421" s="62" t="s">
        <v>5</v>
      </c>
      <c r="G421" s="66">
        <v>1</v>
      </c>
      <c r="H421" s="66">
        <v>2380.2345</v>
      </c>
      <c r="I421" s="73">
        <f t="shared" si="21"/>
        <v>2380.2345</v>
      </c>
      <c r="J421" s="74">
        <f t="shared" si="23"/>
        <v>2267.3218708325394</v>
      </c>
      <c r="K421" s="74">
        <f t="shared" si="22"/>
        <v>2267.3218708325394</v>
      </c>
    </row>
    <row r="422" spans="1:11" s="55" customFormat="1" x14ac:dyDescent="0.25">
      <c r="A422" s="4">
        <v>1720</v>
      </c>
      <c r="B422" s="46" t="s">
        <v>3167</v>
      </c>
      <c r="C422" s="59" t="s">
        <v>43</v>
      </c>
      <c r="D422" s="50" t="s">
        <v>87</v>
      </c>
      <c r="E422" s="56" t="s">
        <v>2517</v>
      </c>
      <c r="F422" s="62" t="s">
        <v>5</v>
      </c>
      <c r="G422" s="66">
        <v>1</v>
      </c>
      <c r="H422" s="66">
        <v>0.10500000000000001</v>
      </c>
      <c r="I422" s="73">
        <f t="shared" si="21"/>
        <v>0.10500000000000001</v>
      </c>
      <c r="J422" s="74">
        <f t="shared" si="23"/>
        <v>0.10001905124785673</v>
      </c>
      <c r="K422" s="74">
        <f t="shared" si="22"/>
        <v>0.10001905124785673</v>
      </c>
    </row>
    <row r="423" spans="1:11" s="55" customFormat="1" x14ac:dyDescent="0.25">
      <c r="A423" s="4">
        <v>1721</v>
      </c>
      <c r="B423" s="46" t="s">
        <v>71</v>
      </c>
      <c r="C423" s="59" t="s">
        <v>43</v>
      </c>
      <c r="D423" s="50" t="s">
        <v>87</v>
      </c>
      <c r="E423" s="56" t="s">
        <v>54</v>
      </c>
      <c r="F423" s="62" t="s">
        <v>5</v>
      </c>
      <c r="G423" s="66">
        <v>1</v>
      </c>
      <c r="H423" s="66">
        <v>2810.3250000000003</v>
      </c>
      <c r="I423" s="73">
        <f t="shared" si="21"/>
        <v>2810.3250000000003</v>
      </c>
      <c r="J423" s="74">
        <f t="shared" si="23"/>
        <v>2677.0099066488856</v>
      </c>
      <c r="K423" s="74">
        <f t="shared" si="22"/>
        <v>2677.0099066488856</v>
      </c>
    </row>
    <row r="424" spans="1:11" s="55" customFormat="1" x14ac:dyDescent="0.25">
      <c r="A424" s="4">
        <v>1722</v>
      </c>
      <c r="B424" s="46" t="s">
        <v>3168</v>
      </c>
      <c r="C424" s="59" t="s">
        <v>43</v>
      </c>
      <c r="D424" s="50" t="s">
        <v>87</v>
      </c>
      <c r="E424" s="56" t="s">
        <v>2518</v>
      </c>
      <c r="F424" s="62" t="s">
        <v>5</v>
      </c>
      <c r="G424" s="66">
        <v>5</v>
      </c>
      <c r="H424" s="66">
        <v>29505</v>
      </c>
      <c r="I424" s="73">
        <f t="shared" si="21"/>
        <v>147525</v>
      </c>
      <c r="J424" s="74">
        <f t="shared" si="23"/>
        <v>28105.353400647742</v>
      </c>
      <c r="K424" s="74">
        <f t="shared" si="22"/>
        <v>140526.76700323873</v>
      </c>
    </row>
    <row r="425" spans="1:11" s="55" customFormat="1" x14ac:dyDescent="0.25">
      <c r="A425" s="4">
        <v>1723</v>
      </c>
      <c r="B425" s="46" t="s">
        <v>3169</v>
      </c>
      <c r="C425" s="59" t="s">
        <v>43</v>
      </c>
      <c r="D425" s="50" t="s">
        <v>87</v>
      </c>
      <c r="E425" s="56" t="s">
        <v>2519</v>
      </c>
      <c r="F425" s="62" t="s">
        <v>5</v>
      </c>
      <c r="G425" s="66">
        <v>1</v>
      </c>
      <c r="H425" s="66">
        <v>0.10500000000000001</v>
      </c>
      <c r="I425" s="73">
        <f t="shared" si="21"/>
        <v>0.10500000000000001</v>
      </c>
      <c r="J425" s="74">
        <f t="shared" si="23"/>
        <v>0.10001905124785673</v>
      </c>
      <c r="K425" s="74">
        <f t="shared" si="22"/>
        <v>0.10001905124785673</v>
      </c>
    </row>
    <row r="426" spans="1:11" s="55" customFormat="1" x14ac:dyDescent="0.25">
      <c r="A426" s="4">
        <v>1724</v>
      </c>
      <c r="B426" s="46" t="s">
        <v>3170</v>
      </c>
      <c r="C426" s="59" t="s">
        <v>43</v>
      </c>
      <c r="D426" s="50" t="s">
        <v>87</v>
      </c>
      <c r="E426" s="56" t="s">
        <v>2520</v>
      </c>
      <c r="F426" s="62" t="s">
        <v>5</v>
      </c>
      <c r="G426" s="66">
        <v>1</v>
      </c>
      <c r="H426" s="66">
        <v>4326.2205000000004</v>
      </c>
      <c r="I426" s="73">
        <f t="shared" si="21"/>
        <v>4326.2205000000004</v>
      </c>
      <c r="J426" s="74">
        <f t="shared" si="23"/>
        <v>4120.9949514193177</v>
      </c>
      <c r="K426" s="74">
        <f t="shared" si="22"/>
        <v>4120.9949514193177</v>
      </c>
    </row>
    <row r="427" spans="1:11" s="55" customFormat="1" x14ac:dyDescent="0.25">
      <c r="A427" s="4">
        <v>1725</v>
      </c>
      <c r="B427" s="46" t="s">
        <v>3171</v>
      </c>
      <c r="C427" s="59" t="s">
        <v>43</v>
      </c>
      <c r="D427" s="50" t="s">
        <v>87</v>
      </c>
      <c r="E427" s="56" t="s">
        <v>2521</v>
      </c>
      <c r="F427" s="62" t="s">
        <v>5</v>
      </c>
      <c r="G427" s="66">
        <v>1</v>
      </c>
      <c r="H427" s="66">
        <v>42.084000000000003</v>
      </c>
      <c r="I427" s="73">
        <f t="shared" si="21"/>
        <v>42.084000000000003</v>
      </c>
      <c r="J427" s="74">
        <f t="shared" si="23"/>
        <v>40.087635740140982</v>
      </c>
      <c r="K427" s="74">
        <f t="shared" si="22"/>
        <v>40.087635740140982</v>
      </c>
    </row>
    <row r="428" spans="1:11" s="55" customFormat="1" x14ac:dyDescent="0.25">
      <c r="A428" s="4">
        <v>1726</v>
      </c>
      <c r="B428" s="46" t="s">
        <v>3172</v>
      </c>
      <c r="C428" s="59" t="s">
        <v>43</v>
      </c>
      <c r="D428" s="50" t="s">
        <v>87</v>
      </c>
      <c r="E428" s="56" t="s">
        <v>2522</v>
      </c>
      <c r="F428" s="62" t="s">
        <v>5</v>
      </c>
      <c r="G428" s="66">
        <v>1</v>
      </c>
      <c r="H428" s="66">
        <v>0.10500000000000001</v>
      </c>
      <c r="I428" s="73">
        <f t="shared" si="21"/>
        <v>0.10500000000000001</v>
      </c>
      <c r="J428" s="74">
        <f t="shared" si="23"/>
        <v>0.10001905124785673</v>
      </c>
      <c r="K428" s="74">
        <f t="shared" si="22"/>
        <v>0.10001905124785673</v>
      </c>
    </row>
    <row r="429" spans="1:11" s="55" customFormat="1" x14ac:dyDescent="0.25">
      <c r="A429" s="4">
        <v>1727</v>
      </c>
      <c r="B429" s="46" t="s">
        <v>3173</v>
      </c>
      <c r="C429" s="59" t="s">
        <v>43</v>
      </c>
      <c r="D429" s="50" t="s">
        <v>87</v>
      </c>
      <c r="E429" s="56" t="s">
        <v>2523</v>
      </c>
      <c r="F429" s="62" t="s">
        <v>5</v>
      </c>
      <c r="G429" s="66">
        <v>1</v>
      </c>
      <c r="H429" s="66">
        <v>0.10500000000000001</v>
      </c>
      <c r="I429" s="73">
        <f t="shared" si="21"/>
        <v>0.10500000000000001</v>
      </c>
      <c r="J429" s="74">
        <f t="shared" si="23"/>
        <v>0.10001905124785673</v>
      </c>
      <c r="K429" s="74">
        <f t="shared" si="22"/>
        <v>0.10001905124785673</v>
      </c>
    </row>
    <row r="430" spans="1:11" s="55" customFormat="1" x14ac:dyDescent="0.25">
      <c r="A430" s="4">
        <v>1728</v>
      </c>
      <c r="B430" s="46" t="s">
        <v>3174</v>
      </c>
      <c r="C430" s="59" t="s">
        <v>43</v>
      </c>
      <c r="D430" s="50" t="s">
        <v>87</v>
      </c>
      <c r="E430" s="56" t="s">
        <v>2524</v>
      </c>
      <c r="F430" s="62" t="s">
        <v>5</v>
      </c>
      <c r="G430" s="66">
        <v>1</v>
      </c>
      <c r="H430" s="66">
        <v>612.49650000000008</v>
      </c>
      <c r="I430" s="73">
        <f t="shared" si="21"/>
        <v>612.49650000000008</v>
      </c>
      <c r="J430" s="74">
        <f t="shared" ref="J430:J491" si="24">H430/1.0498</f>
        <v>583.44113164412272</v>
      </c>
      <c r="K430" s="74">
        <f t="shared" si="22"/>
        <v>583.44113164412272</v>
      </c>
    </row>
    <row r="431" spans="1:11" s="55" customFormat="1" x14ac:dyDescent="0.25">
      <c r="A431" s="4">
        <v>1729</v>
      </c>
      <c r="B431" s="46" t="s">
        <v>3175</v>
      </c>
      <c r="C431" s="59" t="s">
        <v>43</v>
      </c>
      <c r="D431" s="50" t="s">
        <v>87</v>
      </c>
      <c r="E431" s="56" t="s">
        <v>2525</v>
      </c>
      <c r="F431" s="62" t="s">
        <v>5</v>
      </c>
      <c r="G431" s="66">
        <v>1</v>
      </c>
      <c r="H431" s="66">
        <v>0.10500000000000001</v>
      </c>
      <c r="I431" s="73">
        <f t="shared" ref="I431:I494" si="25">H431*G431</f>
        <v>0.10500000000000001</v>
      </c>
      <c r="J431" s="74">
        <f t="shared" si="24"/>
        <v>0.10001905124785673</v>
      </c>
      <c r="K431" s="74">
        <f t="shared" ref="K431:K494" si="26">J431*G431</f>
        <v>0.10001905124785673</v>
      </c>
    </row>
    <row r="432" spans="1:11" s="55" customFormat="1" x14ac:dyDescent="0.25">
      <c r="A432" s="4">
        <v>1730</v>
      </c>
      <c r="B432" s="46" t="s">
        <v>3176</v>
      </c>
      <c r="C432" s="59" t="s">
        <v>43</v>
      </c>
      <c r="D432" s="50" t="s">
        <v>87</v>
      </c>
      <c r="E432" s="56" t="s">
        <v>2526</v>
      </c>
      <c r="F432" s="62" t="s">
        <v>5</v>
      </c>
      <c r="G432" s="66">
        <v>1</v>
      </c>
      <c r="H432" s="66">
        <v>133.89600000000002</v>
      </c>
      <c r="I432" s="73">
        <f t="shared" si="25"/>
        <v>133.89600000000002</v>
      </c>
      <c r="J432" s="74">
        <f t="shared" si="24"/>
        <v>127.54429415126691</v>
      </c>
      <c r="K432" s="74">
        <f t="shared" si="26"/>
        <v>127.54429415126691</v>
      </c>
    </row>
    <row r="433" spans="1:11" s="55" customFormat="1" x14ac:dyDescent="0.25">
      <c r="A433" s="4">
        <v>1731</v>
      </c>
      <c r="B433" s="46" t="s">
        <v>3177</v>
      </c>
      <c r="C433" s="59" t="s">
        <v>43</v>
      </c>
      <c r="D433" s="50" t="s">
        <v>87</v>
      </c>
      <c r="E433" s="56" t="s">
        <v>2527</v>
      </c>
      <c r="F433" s="62" t="s">
        <v>5</v>
      </c>
      <c r="G433" s="66">
        <v>1</v>
      </c>
      <c r="H433" s="66">
        <v>6684.6779999999999</v>
      </c>
      <c r="I433" s="73">
        <f t="shared" si="25"/>
        <v>6684.6779999999999</v>
      </c>
      <c r="J433" s="74">
        <f t="shared" si="24"/>
        <v>6367.5728710230514</v>
      </c>
      <c r="K433" s="74">
        <f t="shared" si="26"/>
        <v>6367.5728710230514</v>
      </c>
    </row>
    <row r="434" spans="1:11" s="55" customFormat="1" x14ac:dyDescent="0.25">
      <c r="A434" s="4">
        <v>1732</v>
      </c>
      <c r="B434" s="46" t="s">
        <v>3178</v>
      </c>
      <c r="C434" s="59" t="s">
        <v>43</v>
      </c>
      <c r="D434" s="50" t="s">
        <v>87</v>
      </c>
      <c r="E434" s="56" t="s">
        <v>2528</v>
      </c>
      <c r="F434" s="62" t="s">
        <v>5</v>
      </c>
      <c r="G434" s="66">
        <v>1</v>
      </c>
      <c r="H434" s="66">
        <v>9112.2360000000008</v>
      </c>
      <c r="I434" s="73">
        <f t="shared" si="25"/>
        <v>9112.2360000000008</v>
      </c>
      <c r="J434" s="74">
        <f t="shared" si="24"/>
        <v>8679.9733282530015</v>
      </c>
      <c r="K434" s="74">
        <f t="shared" si="26"/>
        <v>8679.9733282530015</v>
      </c>
    </row>
    <row r="435" spans="1:11" s="55" customFormat="1" x14ac:dyDescent="0.25">
      <c r="A435" s="4">
        <v>1733</v>
      </c>
      <c r="B435" s="46" t="s">
        <v>3179</v>
      </c>
      <c r="C435" s="59" t="s">
        <v>43</v>
      </c>
      <c r="D435" s="50" t="s">
        <v>87</v>
      </c>
      <c r="E435" s="56" t="s">
        <v>2529</v>
      </c>
      <c r="F435" s="62" t="s">
        <v>5</v>
      </c>
      <c r="G435" s="66">
        <v>1</v>
      </c>
      <c r="H435" s="66">
        <v>37.581708620689653</v>
      </c>
      <c r="I435" s="73">
        <f t="shared" si="25"/>
        <v>37.581708620689653</v>
      </c>
      <c r="J435" s="74">
        <f t="shared" si="24"/>
        <v>35.798922290616929</v>
      </c>
      <c r="K435" s="74">
        <f t="shared" si="26"/>
        <v>35.798922290616929</v>
      </c>
    </row>
    <row r="436" spans="1:11" s="55" customFormat="1" x14ac:dyDescent="0.25">
      <c r="A436" s="4">
        <v>1734</v>
      </c>
      <c r="B436" s="46" t="s">
        <v>3180</v>
      </c>
      <c r="C436" s="59" t="s">
        <v>43</v>
      </c>
      <c r="D436" s="50" t="s">
        <v>87</v>
      </c>
      <c r="E436" s="56" t="s">
        <v>2530</v>
      </c>
      <c r="F436" s="62" t="s">
        <v>5</v>
      </c>
      <c r="G436" s="66">
        <v>1</v>
      </c>
      <c r="H436" s="66">
        <v>0.10500000000000001</v>
      </c>
      <c r="I436" s="73">
        <f t="shared" si="25"/>
        <v>0.10500000000000001</v>
      </c>
      <c r="J436" s="74">
        <f t="shared" si="24"/>
        <v>0.10001905124785673</v>
      </c>
      <c r="K436" s="74">
        <f t="shared" si="26"/>
        <v>0.10001905124785673</v>
      </c>
    </row>
    <row r="437" spans="1:11" s="55" customFormat="1" x14ac:dyDescent="0.25">
      <c r="A437" s="4">
        <v>1735</v>
      </c>
      <c r="B437" s="46" t="s">
        <v>3181</v>
      </c>
      <c r="C437" s="59" t="s">
        <v>43</v>
      </c>
      <c r="D437" s="50" t="s">
        <v>87</v>
      </c>
      <c r="E437" s="56" t="s">
        <v>2531</v>
      </c>
      <c r="F437" s="62" t="s">
        <v>5</v>
      </c>
      <c r="G437" s="66">
        <v>1</v>
      </c>
      <c r="H437" s="66">
        <v>0.10500000000000001</v>
      </c>
      <c r="I437" s="73">
        <f t="shared" si="25"/>
        <v>0.10500000000000001</v>
      </c>
      <c r="J437" s="74">
        <f t="shared" si="24"/>
        <v>0.10001905124785673</v>
      </c>
      <c r="K437" s="74">
        <f t="shared" si="26"/>
        <v>0.10001905124785673</v>
      </c>
    </row>
    <row r="438" spans="1:11" s="55" customFormat="1" x14ac:dyDescent="0.25">
      <c r="A438" s="4">
        <v>1736</v>
      </c>
      <c r="B438" s="46" t="s">
        <v>3182</v>
      </c>
      <c r="C438" s="59" t="s">
        <v>43</v>
      </c>
      <c r="D438" s="50" t="s">
        <v>87</v>
      </c>
      <c r="E438" s="56" t="s">
        <v>2532</v>
      </c>
      <c r="F438" s="62" t="s">
        <v>5</v>
      </c>
      <c r="G438" s="66">
        <v>1</v>
      </c>
      <c r="H438" s="66">
        <v>1788.8220000000001</v>
      </c>
      <c r="I438" s="73">
        <f t="shared" si="25"/>
        <v>1788.8220000000001</v>
      </c>
      <c r="J438" s="74">
        <f t="shared" si="24"/>
        <v>1703.9645646789866</v>
      </c>
      <c r="K438" s="74">
        <f t="shared" si="26"/>
        <v>1703.9645646789866</v>
      </c>
    </row>
    <row r="439" spans="1:11" s="55" customFormat="1" x14ac:dyDescent="0.25">
      <c r="A439" s="4">
        <v>1737</v>
      </c>
      <c r="B439" s="46" t="s">
        <v>3183</v>
      </c>
      <c r="C439" s="59" t="s">
        <v>43</v>
      </c>
      <c r="D439" s="50" t="s">
        <v>87</v>
      </c>
      <c r="E439" s="56" t="s">
        <v>2533</v>
      </c>
      <c r="F439" s="62" t="s">
        <v>6</v>
      </c>
      <c r="G439" s="66">
        <v>1</v>
      </c>
      <c r="H439" s="66">
        <v>0.10500000000000001</v>
      </c>
      <c r="I439" s="73">
        <f t="shared" si="25"/>
        <v>0.10500000000000001</v>
      </c>
      <c r="J439" s="74">
        <f t="shared" si="24"/>
        <v>0.10001905124785673</v>
      </c>
      <c r="K439" s="74">
        <f t="shared" si="26"/>
        <v>0.10001905124785673</v>
      </c>
    </row>
    <row r="440" spans="1:11" s="55" customFormat="1" x14ac:dyDescent="0.25">
      <c r="A440" s="4">
        <v>1738</v>
      </c>
      <c r="B440" s="46" t="s">
        <v>3184</v>
      </c>
      <c r="C440" s="59" t="s">
        <v>43</v>
      </c>
      <c r="D440" s="50" t="s">
        <v>87</v>
      </c>
      <c r="E440" s="56" t="s">
        <v>2534</v>
      </c>
      <c r="F440" s="62" t="s">
        <v>5</v>
      </c>
      <c r="G440" s="66">
        <v>1</v>
      </c>
      <c r="H440" s="66">
        <v>5278.4550000000008</v>
      </c>
      <c r="I440" s="73">
        <f t="shared" si="25"/>
        <v>5278.4550000000008</v>
      </c>
      <c r="J440" s="74">
        <f t="shared" si="24"/>
        <v>5028.0577252810062</v>
      </c>
      <c r="K440" s="74">
        <f t="shared" si="26"/>
        <v>5028.0577252810062</v>
      </c>
    </row>
    <row r="441" spans="1:11" s="55" customFormat="1" x14ac:dyDescent="0.25">
      <c r="A441" s="4">
        <v>1739</v>
      </c>
      <c r="B441" s="46" t="s">
        <v>3186</v>
      </c>
      <c r="C441" s="59" t="s">
        <v>43</v>
      </c>
      <c r="D441" s="50" t="s">
        <v>87</v>
      </c>
      <c r="E441" s="56" t="s">
        <v>2536</v>
      </c>
      <c r="F441" s="62" t="s">
        <v>5</v>
      </c>
      <c r="G441" s="66">
        <v>1</v>
      </c>
      <c r="H441" s="66">
        <v>936.82050000000004</v>
      </c>
      <c r="I441" s="73">
        <f t="shared" si="25"/>
        <v>936.82050000000004</v>
      </c>
      <c r="J441" s="74">
        <f t="shared" si="24"/>
        <v>892.37997713850257</v>
      </c>
      <c r="K441" s="74">
        <f t="shared" si="26"/>
        <v>892.37997713850257</v>
      </c>
    </row>
    <row r="442" spans="1:11" s="55" customFormat="1" x14ac:dyDescent="0.25">
      <c r="A442" s="4">
        <v>1740</v>
      </c>
      <c r="B442" s="46" t="s">
        <v>3187</v>
      </c>
      <c r="C442" s="59" t="s">
        <v>43</v>
      </c>
      <c r="D442" s="50" t="s">
        <v>87</v>
      </c>
      <c r="E442" s="56" t="s">
        <v>2537</v>
      </c>
      <c r="F442" s="62" t="s">
        <v>5</v>
      </c>
      <c r="G442" s="66">
        <v>1</v>
      </c>
      <c r="H442" s="66">
        <v>2328.6270000000004</v>
      </c>
      <c r="I442" s="73">
        <f t="shared" si="25"/>
        <v>2328.6270000000004</v>
      </c>
      <c r="J442" s="74">
        <f t="shared" si="24"/>
        <v>2218.1625071442181</v>
      </c>
      <c r="K442" s="74">
        <f t="shared" si="26"/>
        <v>2218.1625071442181</v>
      </c>
    </row>
    <row r="443" spans="1:11" s="55" customFormat="1" x14ac:dyDescent="0.25">
      <c r="A443" s="4">
        <v>1741</v>
      </c>
      <c r="B443" s="46" t="s">
        <v>3188</v>
      </c>
      <c r="C443" s="59" t="s">
        <v>43</v>
      </c>
      <c r="D443" s="50" t="s">
        <v>87</v>
      </c>
      <c r="E443" s="56" t="s">
        <v>2538</v>
      </c>
      <c r="F443" s="62" t="s">
        <v>5</v>
      </c>
      <c r="G443" s="66">
        <v>1</v>
      </c>
      <c r="H443" s="66">
        <v>175.119</v>
      </c>
      <c r="I443" s="73">
        <f t="shared" si="25"/>
        <v>175.119</v>
      </c>
      <c r="J443" s="74">
        <f t="shared" si="24"/>
        <v>166.81177367117544</v>
      </c>
      <c r="K443" s="74">
        <f t="shared" si="26"/>
        <v>166.81177367117544</v>
      </c>
    </row>
    <row r="444" spans="1:11" s="55" customFormat="1" x14ac:dyDescent="0.25">
      <c r="A444" s="4">
        <v>1742</v>
      </c>
      <c r="B444" s="46" t="s">
        <v>3189</v>
      </c>
      <c r="C444" s="59" t="s">
        <v>43</v>
      </c>
      <c r="D444" s="50" t="s">
        <v>87</v>
      </c>
      <c r="E444" s="56" t="s">
        <v>123</v>
      </c>
      <c r="F444" s="62" t="s">
        <v>5</v>
      </c>
      <c r="G444" s="66">
        <v>1.1200000000000001</v>
      </c>
      <c r="H444" s="66">
        <v>6.0666666666666667E-2</v>
      </c>
      <c r="I444" s="73">
        <f t="shared" si="25"/>
        <v>6.7946666666666669E-2</v>
      </c>
      <c r="J444" s="74">
        <f t="shared" si="24"/>
        <v>5.7788785165428333E-2</v>
      </c>
      <c r="K444" s="74">
        <f t="shared" si="26"/>
        <v>6.4723439385279732E-2</v>
      </c>
    </row>
    <row r="445" spans="1:11" s="55" customFormat="1" x14ac:dyDescent="0.25">
      <c r="A445" s="4">
        <v>1743</v>
      </c>
      <c r="B445" s="46" t="s">
        <v>3190</v>
      </c>
      <c r="C445" s="59" t="s">
        <v>43</v>
      </c>
      <c r="D445" s="50" t="s">
        <v>87</v>
      </c>
      <c r="E445" s="56" t="s">
        <v>124</v>
      </c>
      <c r="F445" s="62" t="s">
        <v>5</v>
      </c>
      <c r="G445" s="66">
        <v>1.32</v>
      </c>
      <c r="H445" s="66">
        <v>0.45093023255813952</v>
      </c>
      <c r="I445" s="73">
        <f t="shared" si="25"/>
        <v>0.59522790697674421</v>
      </c>
      <c r="J445" s="74">
        <f t="shared" si="24"/>
        <v>0.42953918132800484</v>
      </c>
      <c r="K445" s="74">
        <f t="shared" si="26"/>
        <v>0.56699171935296644</v>
      </c>
    </row>
    <row r="446" spans="1:11" s="55" customFormat="1" x14ac:dyDescent="0.25">
      <c r="A446" s="4">
        <v>1744</v>
      </c>
      <c r="B446" s="46" t="s">
        <v>3191</v>
      </c>
      <c r="C446" s="59" t="s">
        <v>43</v>
      </c>
      <c r="D446" s="50" t="s">
        <v>87</v>
      </c>
      <c r="E446" s="56" t="s">
        <v>2539</v>
      </c>
      <c r="F446" s="62" t="s">
        <v>5</v>
      </c>
      <c r="G446" s="66">
        <v>2</v>
      </c>
      <c r="H446" s="66">
        <v>9592.6740000000009</v>
      </c>
      <c r="I446" s="73">
        <f t="shared" si="25"/>
        <v>19185.348000000002</v>
      </c>
      <c r="J446" s="74">
        <f t="shared" si="24"/>
        <v>9137.6204991426948</v>
      </c>
      <c r="K446" s="74">
        <f t="shared" si="26"/>
        <v>18275.24099828539</v>
      </c>
    </row>
    <row r="447" spans="1:11" s="55" customFormat="1" x14ac:dyDescent="0.25">
      <c r="A447" s="4">
        <v>1745</v>
      </c>
      <c r="B447" s="46" t="s">
        <v>3192</v>
      </c>
      <c r="C447" s="59" t="s">
        <v>43</v>
      </c>
      <c r="D447" s="50" t="s">
        <v>87</v>
      </c>
      <c r="E447" s="56" t="s">
        <v>2540</v>
      </c>
      <c r="F447" s="62" t="s">
        <v>5</v>
      </c>
      <c r="G447" s="66">
        <v>2</v>
      </c>
      <c r="H447" s="66">
        <v>119.11200000000001</v>
      </c>
      <c r="I447" s="73">
        <f t="shared" si="25"/>
        <v>238.22400000000002</v>
      </c>
      <c r="J447" s="74">
        <f t="shared" si="24"/>
        <v>113.46161173556868</v>
      </c>
      <c r="K447" s="74">
        <f t="shared" si="26"/>
        <v>226.92322347113736</v>
      </c>
    </row>
    <row r="448" spans="1:11" s="55" customFormat="1" x14ac:dyDescent="0.25">
      <c r="A448" s="4">
        <v>1746</v>
      </c>
      <c r="B448" s="46" t="s">
        <v>3193</v>
      </c>
      <c r="C448" s="59" t="s">
        <v>43</v>
      </c>
      <c r="D448" s="50" t="s">
        <v>87</v>
      </c>
      <c r="E448" s="56" t="s">
        <v>2541</v>
      </c>
      <c r="F448" s="62" t="s">
        <v>5</v>
      </c>
      <c r="G448" s="66">
        <v>2</v>
      </c>
      <c r="H448" s="66">
        <v>12499.378500000001</v>
      </c>
      <c r="I448" s="73">
        <f t="shared" si="25"/>
        <v>24998.757000000001</v>
      </c>
      <c r="J448" s="74">
        <f t="shared" si="24"/>
        <v>11906.437892931986</v>
      </c>
      <c r="K448" s="74">
        <f t="shared" si="26"/>
        <v>23812.875785863973</v>
      </c>
    </row>
    <row r="449" spans="1:11" s="55" customFormat="1" x14ac:dyDescent="0.25">
      <c r="A449" s="4">
        <v>1747</v>
      </c>
      <c r="B449" s="46" t="s">
        <v>3123</v>
      </c>
      <c r="C449" s="59" t="s">
        <v>43</v>
      </c>
      <c r="D449" s="50" t="s">
        <v>87</v>
      </c>
      <c r="E449" s="56" t="s">
        <v>2475</v>
      </c>
      <c r="F449" s="62" t="s">
        <v>5</v>
      </c>
      <c r="G449" s="66">
        <v>3</v>
      </c>
      <c r="H449" s="66">
        <v>9689.0692500000005</v>
      </c>
      <c r="I449" s="73">
        <f t="shared" si="25"/>
        <v>29067.207750000001</v>
      </c>
      <c r="J449" s="74">
        <f t="shared" si="24"/>
        <v>9229.442989140789</v>
      </c>
      <c r="K449" s="74">
        <f t="shared" si="26"/>
        <v>27688.328967422367</v>
      </c>
    </row>
    <row r="450" spans="1:11" s="55" customFormat="1" x14ac:dyDescent="0.25">
      <c r="A450" s="4">
        <v>1748</v>
      </c>
      <c r="B450" s="46" t="s">
        <v>66</v>
      </c>
      <c r="C450" s="59" t="s">
        <v>43</v>
      </c>
      <c r="D450" s="50" t="s">
        <v>87</v>
      </c>
      <c r="E450" s="56" t="s">
        <v>49</v>
      </c>
      <c r="F450" s="62" t="s">
        <v>5</v>
      </c>
      <c r="G450" s="66">
        <v>2</v>
      </c>
      <c r="H450" s="66">
        <v>5516.1960000000008</v>
      </c>
      <c r="I450" s="73">
        <f t="shared" si="25"/>
        <v>11032.392000000002</v>
      </c>
      <c r="J450" s="74">
        <f t="shared" si="24"/>
        <v>5254.5208611164035</v>
      </c>
      <c r="K450" s="74">
        <f t="shared" si="26"/>
        <v>10509.041722232807</v>
      </c>
    </row>
    <row r="451" spans="1:11" s="55" customFormat="1" x14ac:dyDescent="0.25">
      <c r="A451" s="4">
        <v>1749</v>
      </c>
      <c r="B451" s="46" t="s">
        <v>3194</v>
      </c>
      <c r="C451" s="59" t="s">
        <v>43</v>
      </c>
      <c r="D451" s="50" t="s">
        <v>87</v>
      </c>
      <c r="E451" s="56" t="s">
        <v>2542</v>
      </c>
      <c r="F451" s="62" t="s">
        <v>5</v>
      </c>
      <c r="G451" s="66">
        <v>2</v>
      </c>
      <c r="H451" s="66">
        <v>0.10500000000000001</v>
      </c>
      <c r="I451" s="73">
        <f t="shared" si="25"/>
        <v>0.21000000000000002</v>
      </c>
      <c r="J451" s="74">
        <f t="shared" si="24"/>
        <v>0.10001905124785673</v>
      </c>
      <c r="K451" s="74">
        <f t="shared" si="26"/>
        <v>0.20003810249571347</v>
      </c>
    </row>
    <row r="452" spans="1:11" s="55" customFormat="1" x14ac:dyDescent="0.25">
      <c r="A452" s="4">
        <v>1750</v>
      </c>
      <c r="B452" s="46" t="s">
        <v>3195</v>
      </c>
      <c r="C452" s="59" t="s">
        <v>43</v>
      </c>
      <c r="D452" s="50" t="s">
        <v>87</v>
      </c>
      <c r="E452" s="56" t="s">
        <v>2543</v>
      </c>
      <c r="F452" s="62" t="s">
        <v>5</v>
      </c>
      <c r="G452" s="66">
        <v>2</v>
      </c>
      <c r="H452" s="66">
        <v>11048.084250000002</v>
      </c>
      <c r="I452" s="73">
        <f t="shared" si="25"/>
        <v>22096.168500000003</v>
      </c>
      <c r="J452" s="74">
        <f t="shared" si="24"/>
        <v>10523.989569441799</v>
      </c>
      <c r="K452" s="74">
        <f t="shared" si="26"/>
        <v>21047.979138883598</v>
      </c>
    </row>
    <row r="453" spans="1:11" s="55" customFormat="1" x14ac:dyDescent="0.25">
      <c r="A453" s="4">
        <v>1751</v>
      </c>
      <c r="B453" s="46" t="s">
        <v>3196</v>
      </c>
      <c r="C453" s="59" t="s">
        <v>43</v>
      </c>
      <c r="D453" s="50" t="s">
        <v>87</v>
      </c>
      <c r="E453" s="56" t="s">
        <v>2544</v>
      </c>
      <c r="F453" s="62" t="s">
        <v>5</v>
      </c>
      <c r="G453" s="66">
        <v>2</v>
      </c>
      <c r="H453" s="66">
        <v>52708.356749999999</v>
      </c>
      <c r="I453" s="73">
        <f t="shared" si="25"/>
        <v>105416.7135</v>
      </c>
      <c r="J453" s="74">
        <f t="shared" si="24"/>
        <v>50207.998428272047</v>
      </c>
      <c r="K453" s="74">
        <f t="shared" si="26"/>
        <v>100415.99685654409</v>
      </c>
    </row>
    <row r="454" spans="1:11" s="55" customFormat="1" x14ac:dyDescent="0.25">
      <c r="A454" s="4">
        <v>1752</v>
      </c>
      <c r="B454" s="46" t="s">
        <v>3197</v>
      </c>
      <c r="C454" s="59" t="s">
        <v>43</v>
      </c>
      <c r="D454" s="50" t="s">
        <v>87</v>
      </c>
      <c r="E454" s="56" t="s">
        <v>2545</v>
      </c>
      <c r="F454" s="62" t="s">
        <v>5</v>
      </c>
      <c r="G454" s="66">
        <v>2</v>
      </c>
      <c r="H454" s="66">
        <v>0.10500000000000001</v>
      </c>
      <c r="I454" s="73">
        <f t="shared" si="25"/>
        <v>0.21000000000000002</v>
      </c>
      <c r="J454" s="74">
        <f t="shared" si="24"/>
        <v>0.10001905124785673</v>
      </c>
      <c r="K454" s="74">
        <f t="shared" si="26"/>
        <v>0.20003810249571347</v>
      </c>
    </row>
    <row r="455" spans="1:11" s="55" customFormat="1" x14ac:dyDescent="0.25">
      <c r="A455" s="4">
        <v>1753</v>
      </c>
      <c r="B455" s="46" t="s">
        <v>3198</v>
      </c>
      <c r="C455" s="59" t="s">
        <v>43</v>
      </c>
      <c r="D455" s="50" t="s">
        <v>87</v>
      </c>
      <c r="E455" s="56" t="s">
        <v>2546</v>
      </c>
      <c r="F455" s="62" t="s">
        <v>5</v>
      </c>
      <c r="G455" s="66">
        <v>2</v>
      </c>
      <c r="H455" s="66">
        <v>27791.03775</v>
      </c>
      <c r="I455" s="73">
        <f t="shared" si="25"/>
        <v>55582.075499999999</v>
      </c>
      <c r="J455" s="74">
        <f t="shared" si="24"/>
        <v>26472.697418555912</v>
      </c>
      <c r="K455" s="74">
        <f t="shared" si="26"/>
        <v>52945.394837111824</v>
      </c>
    </row>
    <row r="456" spans="1:11" s="55" customFormat="1" x14ac:dyDescent="0.25">
      <c r="A456" s="4">
        <v>1754</v>
      </c>
      <c r="B456" s="46" t="s">
        <v>74</v>
      </c>
      <c r="C456" s="59" t="s">
        <v>43</v>
      </c>
      <c r="D456" s="50" t="s">
        <v>87</v>
      </c>
      <c r="E456" s="56" t="s">
        <v>57</v>
      </c>
      <c r="F456" s="62" t="s">
        <v>5</v>
      </c>
      <c r="G456" s="66">
        <v>2</v>
      </c>
      <c r="H456" s="66">
        <v>7255.4002499999997</v>
      </c>
      <c r="I456" s="73">
        <f t="shared" si="25"/>
        <v>14510.800499999999</v>
      </c>
      <c r="J456" s="74">
        <f t="shared" si="24"/>
        <v>6911.2214231282142</v>
      </c>
      <c r="K456" s="74">
        <f t="shared" si="26"/>
        <v>13822.442846256428</v>
      </c>
    </row>
    <row r="457" spans="1:11" s="55" customFormat="1" x14ac:dyDescent="0.25">
      <c r="A457" s="4">
        <v>1755</v>
      </c>
      <c r="B457" s="46" t="s">
        <v>3199</v>
      </c>
      <c r="C457" s="59" t="s">
        <v>43</v>
      </c>
      <c r="D457" s="50" t="s">
        <v>87</v>
      </c>
      <c r="E457" s="56" t="s">
        <v>2547</v>
      </c>
      <c r="F457" s="62" t="s">
        <v>5</v>
      </c>
      <c r="G457" s="66">
        <v>2</v>
      </c>
      <c r="H457" s="66">
        <v>84161.280000000013</v>
      </c>
      <c r="I457" s="73">
        <f t="shared" si="25"/>
        <v>168322.56000000003</v>
      </c>
      <c r="J457" s="74">
        <f t="shared" si="24"/>
        <v>80168.870261002099</v>
      </c>
      <c r="K457" s="74">
        <f t="shared" si="26"/>
        <v>160337.7405220042</v>
      </c>
    </row>
    <row r="458" spans="1:11" s="55" customFormat="1" x14ac:dyDescent="0.25">
      <c r="A458" s="4">
        <v>1756</v>
      </c>
      <c r="B458" s="46" t="s">
        <v>3200</v>
      </c>
      <c r="C458" s="59" t="s">
        <v>43</v>
      </c>
      <c r="D458" s="50" t="s">
        <v>87</v>
      </c>
      <c r="E458" s="56" t="s">
        <v>2548</v>
      </c>
      <c r="F458" s="62" t="s">
        <v>5</v>
      </c>
      <c r="G458" s="66">
        <v>2</v>
      </c>
      <c r="H458" s="66">
        <v>0.10500000000000001</v>
      </c>
      <c r="I458" s="73">
        <f t="shared" si="25"/>
        <v>0.21000000000000002</v>
      </c>
      <c r="J458" s="74">
        <f t="shared" si="24"/>
        <v>0.10001905124785673</v>
      </c>
      <c r="K458" s="74">
        <f t="shared" si="26"/>
        <v>0.20003810249571347</v>
      </c>
    </row>
    <row r="459" spans="1:11" s="55" customFormat="1" x14ac:dyDescent="0.25">
      <c r="A459" s="4">
        <v>1757</v>
      </c>
      <c r="B459" s="46" t="s">
        <v>3201</v>
      </c>
      <c r="C459" s="59" t="s">
        <v>43</v>
      </c>
      <c r="D459" s="50" t="s">
        <v>87</v>
      </c>
      <c r="E459" s="56" t="s">
        <v>2549</v>
      </c>
      <c r="F459" s="62" t="s">
        <v>5</v>
      </c>
      <c r="G459" s="66">
        <v>2</v>
      </c>
      <c r="H459" s="66">
        <v>0.10500000000000001</v>
      </c>
      <c r="I459" s="73">
        <f t="shared" si="25"/>
        <v>0.21000000000000002</v>
      </c>
      <c r="J459" s="74">
        <f t="shared" si="24"/>
        <v>0.10001905124785673</v>
      </c>
      <c r="K459" s="74">
        <f t="shared" si="26"/>
        <v>0.20003810249571347</v>
      </c>
    </row>
    <row r="460" spans="1:11" s="55" customFormat="1" x14ac:dyDescent="0.25">
      <c r="A460" s="4">
        <v>1758</v>
      </c>
      <c r="B460" s="46" t="s">
        <v>69</v>
      </c>
      <c r="C460" s="59" t="s">
        <v>43</v>
      </c>
      <c r="D460" s="50" t="s">
        <v>87</v>
      </c>
      <c r="E460" s="56" t="s">
        <v>52</v>
      </c>
      <c r="F460" s="62" t="s">
        <v>5</v>
      </c>
      <c r="G460" s="66">
        <v>2</v>
      </c>
      <c r="H460" s="66">
        <v>107.10000000000001</v>
      </c>
      <c r="I460" s="73">
        <f t="shared" si="25"/>
        <v>214.20000000000002</v>
      </c>
      <c r="J460" s="74">
        <f t="shared" si="24"/>
        <v>102.01943227281387</v>
      </c>
      <c r="K460" s="74">
        <f t="shared" si="26"/>
        <v>204.03886454562775</v>
      </c>
    </row>
    <row r="461" spans="1:11" s="55" customFormat="1" x14ac:dyDescent="0.25">
      <c r="A461" s="4">
        <v>1759</v>
      </c>
      <c r="B461" s="46" t="s">
        <v>3202</v>
      </c>
      <c r="C461" s="59" t="s">
        <v>43</v>
      </c>
      <c r="D461" s="50" t="s">
        <v>87</v>
      </c>
      <c r="E461" s="56" t="s">
        <v>2550</v>
      </c>
      <c r="F461" s="62" t="s">
        <v>5</v>
      </c>
      <c r="G461" s="66">
        <v>2</v>
      </c>
      <c r="H461" s="66">
        <v>44106.3</v>
      </c>
      <c r="I461" s="73">
        <f t="shared" si="25"/>
        <v>88212.6</v>
      </c>
      <c r="J461" s="74">
        <f t="shared" si="24"/>
        <v>42014.002667174704</v>
      </c>
      <c r="K461" s="74">
        <f t="shared" si="26"/>
        <v>84028.005334349407</v>
      </c>
    </row>
    <row r="462" spans="1:11" s="55" customFormat="1" x14ac:dyDescent="0.25">
      <c r="A462" s="4">
        <v>1760</v>
      </c>
      <c r="B462" s="46" t="s">
        <v>3203</v>
      </c>
      <c r="C462" s="59" t="s">
        <v>43</v>
      </c>
      <c r="D462" s="50" t="s">
        <v>87</v>
      </c>
      <c r="E462" s="56" t="s">
        <v>2551</v>
      </c>
      <c r="F462" s="62" t="s">
        <v>5</v>
      </c>
      <c r="G462" s="66">
        <v>2</v>
      </c>
      <c r="H462" s="66">
        <v>445502.86200000002</v>
      </c>
      <c r="I462" s="73">
        <f t="shared" si="25"/>
        <v>891005.72400000005</v>
      </c>
      <c r="J462" s="74">
        <f t="shared" si="24"/>
        <v>424369.27224233188</v>
      </c>
      <c r="K462" s="74">
        <f t="shared" si="26"/>
        <v>848738.54448466375</v>
      </c>
    </row>
    <row r="463" spans="1:11" s="55" customFormat="1" x14ac:dyDescent="0.25">
      <c r="A463" s="4">
        <v>1761</v>
      </c>
      <c r="B463" s="46" t="s">
        <v>3204</v>
      </c>
      <c r="C463" s="59" t="s">
        <v>43</v>
      </c>
      <c r="D463" s="50" t="s">
        <v>87</v>
      </c>
      <c r="E463" s="56" t="s">
        <v>2552</v>
      </c>
      <c r="F463" s="62" t="s">
        <v>5</v>
      </c>
      <c r="G463" s="66">
        <v>2</v>
      </c>
      <c r="H463" s="66">
        <v>4686.402</v>
      </c>
      <c r="I463" s="73">
        <f t="shared" si="25"/>
        <v>9372.8040000000001</v>
      </c>
      <c r="J463" s="74">
        <f t="shared" si="24"/>
        <v>4464.0903029148403</v>
      </c>
      <c r="K463" s="74">
        <f t="shared" si="26"/>
        <v>8928.1806058296806</v>
      </c>
    </row>
    <row r="464" spans="1:11" s="55" customFormat="1" x14ac:dyDescent="0.25">
      <c r="A464" s="4">
        <v>1762</v>
      </c>
      <c r="B464" s="46" t="s">
        <v>3205</v>
      </c>
      <c r="C464" s="59" t="s">
        <v>43</v>
      </c>
      <c r="D464" s="50" t="s">
        <v>87</v>
      </c>
      <c r="E464" s="56" t="s">
        <v>2553</v>
      </c>
      <c r="F464" s="62" t="s">
        <v>5</v>
      </c>
      <c r="G464" s="66">
        <v>2</v>
      </c>
      <c r="H464" s="66">
        <v>33589.5</v>
      </c>
      <c r="I464" s="73">
        <f t="shared" si="25"/>
        <v>67179</v>
      </c>
      <c r="J464" s="74">
        <f t="shared" si="24"/>
        <v>31996.094494189369</v>
      </c>
      <c r="K464" s="74">
        <f t="shared" si="26"/>
        <v>63992.188988378737</v>
      </c>
    </row>
    <row r="465" spans="1:11" s="55" customFormat="1" x14ac:dyDescent="0.25">
      <c r="A465" s="4">
        <v>1763</v>
      </c>
      <c r="B465" s="46" t="s">
        <v>3206</v>
      </c>
      <c r="C465" s="59" t="s">
        <v>43</v>
      </c>
      <c r="D465" s="50" t="s">
        <v>87</v>
      </c>
      <c r="E465" s="56" t="s">
        <v>2554</v>
      </c>
      <c r="F465" s="62" t="s">
        <v>5</v>
      </c>
      <c r="G465" s="66">
        <v>2</v>
      </c>
      <c r="H465" s="66">
        <v>55371.177750000003</v>
      </c>
      <c r="I465" s="73">
        <f t="shared" si="25"/>
        <v>110742.35550000001</v>
      </c>
      <c r="J465" s="74">
        <f t="shared" si="24"/>
        <v>52744.501571727946</v>
      </c>
      <c r="K465" s="74">
        <f t="shared" si="26"/>
        <v>105489.00314345589</v>
      </c>
    </row>
    <row r="466" spans="1:11" s="55" customFormat="1" x14ac:dyDescent="0.25">
      <c r="A466" s="4">
        <v>1764</v>
      </c>
      <c r="B466" s="46" t="s">
        <v>3207</v>
      </c>
      <c r="C466" s="59" t="s">
        <v>43</v>
      </c>
      <c r="D466" s="50" t="s">
        <v>87</v>
      </c>
      <c r="E466" s="56" t="s">
        <v>2555</v>
      </c>
      <c r="F466" s="62" t="s">
        <v>5</v>
      </c>
      <c r="G466" s="66">
        <v>2</v>
      </c>
      <c r="H466" s="66">
        <v>3839.1412500000006</v>
      </c>
      <c r="I466" s="73">
        <f t="shared" si="25"/>
        <v>7678.2825000000012</v>
      </c>
      <c r="J466" s="74">
        <f t="shared" si="24"/>
        <v>3657.0215755381982</v>
      </c>
      <c r="K466" s="74">
        <f t="shared" si="26"/>
        <v>7314.0431510763965</v>
      </c>
    </row>
    <row r="467" spans="1:11" s="55" customFormat="1" x14ac:dyDescent="0.25">
      <c r="A467" s="4">
        <v>1765</v>
      </c>
      <c r="B467" s="46" t="s">
        <v>3208</v>
      </c>
      <c r="C467" s="59" t="s">
        <v>43</v>
      </c>
      <c r="D467" s="50" t="s">
        <v>87</v>
      </c>
      <c r="E467" s="56" t="s">
        <v>2556</v>
      </c>
      <c r="F467" s="62" t="s">
        <v>5</v>
      </c>
      <c r="G467" s="66">
        <v>2</v>
      </c>
      <c r="H467" s="66">
        <v>5.0941755319148935E-2</v>
      </c>
      <c r="I467" s="73">
        <f t="shared" si="25"/>
        <v>0.10188351063829787</v>
      </c>
      <c r="J467" s="74">
        <f t="shared" si="24"/>
        <v>4.8525200342111767E-2</v>
      </c>
      <c r="K467" s="74">
        <f t="shared" si="26"/>
        <v>9.7050400684223534E-2</v>
      </c>
    </row>
    <row r="468" spans="1:11" s="55" customFormat="1" x14ac:dyDescent="0.25">
      <c r="A468" s="4">
        <v>1766</v>
      </c>
      <c r="B468" s="46" t="s">
        <v>3209</v>
      </c>
      <c r="C468" s="59" t="s">
        <v>43</v>
      </c>
      <c r="D468" s="50" t="s">
        <v>87</v>
      </c>
      <c r="E468" s="56" t="s">
        <v>2557</v>
      </c>
      <c r="F468" s="62" t="s">
        <v>5</v>
      </c>
      <c r="G468" s="66">
        <v>2</v>
      </c>
      <c r="H468" s="66">
        <v>25270.853999999999</v>
      </c>
      <c r="I468" s="73">
        <f t="shared" si="25"/>
        <v>50541.707999999999</v>
      </c>
      <c r="J468" s="74">
        <f t="shared" si="24"/>
        <v>24072.065155267668</v>
      </c>
      <c r="K468" s="74">
        <f t="shared" si="26"/>
        <v>48144.130310535336</v>
      </c>
    </row>
    <row r="469" spans="1:11" s="55" customFormat="1" x14ac:dyDescent="0.25">
      <c r="A469" s="4">
        <v>1767</v>
      </c>
      <c r="B469" s="46" t="s">
        <v>3210</v>
      </c>
      <c r="C469" s="59" t="s">
        <v>43</v>
      </c>
      <c r="D469" s="50" t="s">
        <v>87</v>
      </c>
      <c r="E469" s="56" t="s">
        <v>2558</v>
      </c>
      <c r="F469" s="62" t="s">
        <v>5</v>
      </c>
      <c r="G469" s="66">
        <v>2</v>
      </c>
      <c r="H469" s="66">
        <v>2995.0620000000004</v>
      </c>
      <c r="I469" s="73">
        <f t="shared" si="25"/>
        <v>5990.1240000000007</v>
      </c>
      <c r="J469" s="74">
        <f t="shared" si="24"/>
        <v>2852.9834254143648</v>
      </c>
      <c r="K469" s="74">
        <f t="shared" si="26"/>
        <v>5705.9668508287295</v>
      </c>
    </row>
    <row r="470" spans="1:11" s="55" customFormat="1" x14ac:dyDescent="0.25">
      <c r="A470" s="4">
        <v>1768</v>
      </c>
      <c r="B470" s="46" t="s">
        <v>3211</v>
      </c>
      <c r="C470" s="59" t="s">
        <v>43</v>
      </c>
      <c r="D470" s="50" t="s">
        <v>87</v>
      </c>
      <c r="E470" s="56" t="s">
        <v>2559</v>
      </c>
      <c r="F470" s="62" t="s">
        <v>5</v>
      </c>
      <c r="G470" s="66">
        <v>2</v>
      </c>
      <c r="H470" s="66">
        <v>0.10500000000000001</v>
      </c>
      <c r="I470" s="73">
        <f t="shared" si="25"/>
        <v>0.21000000000000002</v>
      </c>
      <c r="J470" s="74">
        <f t="shared" si="24"/>
        <v>0.10001905124785673</v>
      </c>
      <c r="K470" s="74">
        <f t="shared" si="26"/>
        <v>0.20003810249571347</v>
      </c>
    </row>
    <row r="471" spans="1:11" s="55" customFormat="1" x14ac:dyDescent="0.25">
      <c r="A471" s="4">
        <v>1769</v>
      </c>
      <c r="B471" s="46" t="s">
        <v>3212</v>
      </c>
      <c r="C471" s="59" t="s">
        <v>43</v>
      </c>
      <c r="D471" s="50" t="s">
        <v>87</v>
      </c>
      <c r="E471" s="56" t="s">
        <v>2560</v>
      </c>
      <c r="F471" s="62" t="s">
        <v>5</v>
      </c>
      <c r="G471" s="66">
        <v>2</v>
      </c>
      <c r="H471" s="66">
        <v>4130.3902500000004</v>
      </c>
      <c r="I471" s="73">
        <f t="shared" si="25"/>
        <v>8260.7805000000008</v>
      </c>
      <c r="J471" s="74">
        <f t="shared" si="24"/>
        <v>3934.4544198895028</v>
      </c>
      <c r="K471" s="74">
        <f t="shared" si="26"/>
        <v>7868.9088397790056</v>
      </c>
    </row>
    <row r="472" spans="1:11" s="55" customFormat="1" x14ac:dyDescent="0.25">
      <c r="A472" s="4">
        <v>1770</v>
      </c>
      <c r="B472" s="46" t="s">
        <v>3213</v>
      </c>
      <c r="C472" s="59" t="s">
        <v>43</v>
      </c>
      <c r="D472" s="50" t="s">
        <v>87</v>
      </c>
      <c r="E472" s="56" t="s">
        <v>2561</v>
      </c>
      <c r="F472" s="62" t="s">
        <v>5</v>
      </c>
      <c r="G472" s="66">
        <v>2</v>
      </c>
      <c r="H472" s="66">
        <v>293.71650000000005</v>
      </c>
      <c r="I472" s="73">
        <f t="shared" si="25"/>
        <v>587.43300000000011</v>
      </c>
      <c r="J472" s="74">
        <f t="shared" si="24"/>
        <v>279.78329205562966</v>
      </c>
      <c r="K472" s="74">
        <f t="shared" si="26"/>
        <v>559.56658411125932</v>
      </c>
    </row>
    <row r="473" spans="1:11" s="55" customFormat="1" x14ac:dyDescent="0.25">
      <c r="A473" s="4">
        <v>1771</v>
      </c>
      <c r="B473" s="46" t="s">
        <v>3214</v>
      </c>
      <c r="C473" s="59" t="s">
        <v>43</v>
      </c>
      <c r="D473" s="50" t="s">
        <v>87</v>
      </c>
      <c r="E473" s="56" t="s">
        <v>2562</v>
      </c>
      <c r="F473" s="62" t="s">
        <v>5</v>
      </c>
      <c r="G473" s="66">
        <v>2</v>
      </c>
      <c r="H473" s="66">
        <v>0.66500000000000004</v>
      </c>
      <c r="I473" s="73">
        <f t="shared" si="25"/>
        <v>1.33</v>
      </c>
      <c r="J473" s="74">
        <f t="shared" si="24"/>
        <v>0.63345399123642598</v>
      </c>
      <c r="K473" s="74">
        <f t="shared" si="26"/>
        <v>1.266907982472852</v>
      </c>
    </row>
    <row r="474" spans="1:11" s="55" customFormat="1" x14ac:dyDescent="0.25">
      <c r="A474" s="4">
        <v>1772</v>
      </c>
      <c r="B474" s="46" t="s">
        <v>3215</v>
      </c>
      <c r="C474" s="59" t="s">
        <v>43</v>
      </c>
      <c r="D474" s="50" t="s">
        <v>87</v>
      </c>
      <c r="E474" s="56" t="s">
        <v>2562</v>
      </c>
      <c r="F474" s="62" t="s">
        <v>5</v>
      </c>
      <c r="G474" s="66">
        <v>2</v>
      </c>
      <c r="H474" s="66">
        <v>0.17499999999999999</v>
      </c>
      <c r="I474" s="73">
        <f t="shared" si="25"/>
        <v>0.35</v>
      </c>
      <c r="J474" s="74">
        <f t="shared" si="24"/>
        <v>0.16669841874642788</v>
      </c>
      <c r="K474" s="74">
        <f t="shared" si="26"/>
        <v>0.33339683749285576</v>
      </c>
    </row>
    <row r="475" spans="1:11" s="55" customFormat="1" x14ac:dyDescent="0.25">
      <c r="A475" s="4">
        <v>1773</v>
      </c>
      <c r="B475" s="46" t="s">
        <v>3216</v>
      </c>
      <c r="C475" s="59" t="s">
        <v>43</v>
      </c>
      <c r="D475" s="50" t="s">
        <v>87</v>
      </c>
      <c r="E475" s="56" t="s">
        <v>2563</v>
      </c>
      <c r="F475" s="62" t="s">
        <v>5</v>
      </c>
      <c r="G475" s="66">
        <v>2</v>
      </c>
      <c r="H475" s="66">
        <v>0.10500000000000001</v>
      </c>
      <c r="I475" s="73">
        <f t="shared" si="25"/>
        <v>0.21000000000000002</v>
      </c>
      <c r="J475" s="74">
        <f t="shared" si="24"/>
        <v>0.10001905124785673</v>
      </c>
      <c r="K475" s="74">
        <f t="shared" si="26"/>
        <v>0.20003810249571347</v>
      </c>
    </row>
    <row r="476" spans="1:11" s="55" customFormat="1" x14ac:dyDescent="0.25">
      <c r="A476" s="4">
        <v>1774</v>
      </c>
      <c r="B476" s="46" t="s">
        <v>3217</v>
      </c>
      <c r="C476" s="59" t="s">
        <v>43</v>
      </c>
      <c r="D476" s="50" t="s">
        <v>87</v>
      </c>
      <c r="E476" s="56" t="s">
        <v>2564</v>
      </c>
      <c r="F476" s="62" t="s">
        <v>5</v>
      </c>
      <c r="G476" s="66">
        <v>2</v>
      </c>
      <c r="H476" s="66">
        <v>0.10500000000000001</v>
      </c>
      <c r="I476" s="73">
        <f t="shared" si="25"/>
        <v>0.21000000000000002</v>
      </c>
      <c r="J476" s="74">
        <f t="shared" si="24"/>
        <v>0.10001905124785673</v>
      </c>
      <c r="K476" s="74">
        <f t="shared" si="26"/>
        <v>0.20003810249571347</v>
      </c>
    </row>
    <row r="477" spans="1:11" s="55" customFormat="1" x14ac:dyDescent="0.25">
      <c r="A477" s="4">
        <v>1775</v>
      </c>
      <c r="B477" s="46" t="s">
        <v>3218</v>
      </c>
      <c r="C477" s="59" t="s">
        <v>43</v>
      </c>
      <c r="D477" s="50" t="s">
        <v>87</v>
      </c>
      <c r="E477" s="56" t="s">
        <v>2565</v>
      </c>
      <c r="F477" s="62" t="s">
        <v>5</v>
      </c>
      <c r="G477" s="66">
        <v>2</v>
      </c>
      <c r="H477" s="66">
        <v>1437.492</v>
      </c>
      <c r="I477" s="73">
        <f t="shared" si="25"/>
        <v>2874.9839999999999</v>
      </c>
      <c r="J477" s="74">
        <f t="shared" si="24"/>
        <v>1369.3008192036577</v>
      </c>
      <c r="K477" s="74">
        <f t="shared" si="26"/>
        <v>2738.6016384073155</v>
      </c>
    </row>
    <row r="478" spans="1:11" s="55" customFormat="1" x14ac:dyDescent="0.25">
      <c r="A478" s="4">
        <v>1776</v>
      </c>
      <c r="B478" s="46" t="s">
        <v>3219</v>
      </c>
      <c r="C478" s="59" t="s">
        <v>43</v>
      </c>
      <c r="D478" s="50" t="s">
        <v>87</v>
      </c>
      <c r="E478" s="56" t="s">
        <v>2566</v>
      </c>
      <c r="F478" s="62" t="s">
        <v>5</v>
      </c>
      <c r="G478" s="66">
        <v>2</v>
      </c>
      <c r="H478" s="66">
        <v>3935.1532499999998</v>
      </c>
      <c r="I478" s="73">
        <f t="shared" si="25"/>
        <v>7870.3064999999997</v>
      </c>
      <c r="J478" s="74">
        <f t="shared" si="24"/>
        <v>3748.4789959992377</v>
      </c>
      <c r="K478" s="74">
        <f t="shared" si="26"/>
        <v>7496.9579919984753</v>
      </c>
    </row>
    <row r="479" spans="1:11" s="55" customFormat="1" x14ac:dyDescent="0.25">
      <c r="A479" s="4">
        <v>1777</v>
      </c>
      <c r="B479" s="46" t="s">
        <v>75</v>
      </c>
      <c r="C479" s="59" t="s">
        <v>43</v>
      </c>
      <c r="D479" s="50" t="s">
        <v>87</v>
      </c>
      <c r="E479" s="56" t="s">
        <v>58</v>
      </c>
      <c r="F479" s="62" t="s">
        <v>5</v>
      </c>
      <c r="G479" s="66">
        <v>2</v>
      </c>
      <c r="H479" s="66">
        <v>10008.096000000001</v>
      </c>
      <c r="I479" s="73">
        <f t="shared" si="25"/>
        <v>20016.192000000003</v>
      </c>
      <c r="J479" s="74">
        <f t="shared" si="24"/>
        <v>9533.3358734997146</v>
      </c>
      <c r="K479" s="74">
        <f t="shared" si="26"/>
        <v>19066.671746999429</v>
      </c>
    </row>
    <row r="480" spans="1:11" s="55" customFormat="1" x14ac:dyDescent="0.25">
      <c r="A480" s="4">
        <v>1778</v>
      </c>
      <c r="B480" s="46" t="s">
        <v>3220</v>
      </c>
      <c r="C480" s="59" t="s">
        <v>43</v>
      </c>
      <c r="D480" s="50" t="s">
        <v>87</v>
      </c>
      <c r="E480" s="56" t="s">
        <v>2567</v>
      </c>
      <c r="F480" s="62" t="s">
        <v>5</v>
      </c>
      <c r="G480" s="66">
        <v>2</v>
      </c>
      <c r="H480" s="66">
        <v>393820.98524999997</v>
      </c>
      <c r="I480" s="73">
        <f t="shared" si="25"/>
        <v>787641.97049999994</v>
      </c>
      <c r="J480" s="74">
        <f t="shared" si="24"/>
        <v>375139.06005905883</v>
      </c>
      <c r="K480" s="74">
        <f t="shared" si="26"/>
        <v>750278.12011811766</v>
      </c>
    </row>
    <row r="481" spans="1:11" s="55" customFormat="1" x14ac:dyDescent="0.25">
      <c r="A481" s="4">
        <v>1779</v>
      </c>
      <c r="B481" s="46" t="s">
        <v>3221</v>
      </c>
      <c r="C481" s="59" t="s">
        <v>43</v>
      </c>
      <c r="D481" s="50" t="s">
        <v>87</v>
      </c>
      <c r="E481" s="56" t="s">
        <v>2568</v>
      </c>
      <c r="F481" s="62" t="s">
        <v>5</v>
      </c>
      <c r="G481" s="66">
        <v>2</v>
      </c>
      <c r="H481" s="66">
        <v>308.25900000000001</v>
      </c>
      <c r="I481" s="73">
        <f t="shared" si="25"/>
        <v>616.51800000000003</v>
      </c>
      <c r="J481" s="74">
        <f t="shared" si="24"/>
        <v>293.63593065345782</v>
      </c>
      <c r="K481" s="74">
        <f t="shared" si="26"/>
        <v>587.27186130691564</v>
      </c>
    </row>
    <row r="482" spans="1:11" s="55" customFormat="1" x14ac:dyDescent="0.25">
      <c r="A482" s="4">
        <v>1780</v>
      </c>
      <c r="B482" s="46" t="s">
        <v>3222</v>
      </c>
      <c r="C482" s="59" t="s">
        <v>43</v>
      </c>
      <c r="D482" s="50" t="s">
        <v>87</v>
      </c>
      <c r="E482" s="56" t="s">
        <v>2569</v>
      </c>
      <c r="F482" s="62" t="s">
        <v>5</v>
      </c>
      <c r="G482" s="66">
        <v>2</v>
      </c>
      <c r="H482" s="66">
        <v>358.74825000000004</v>
      </c>
      <c r="I482" s="73">
        <f t="shared" si="25"/>
        <v>717.49650000000008</v>
      </c>
      <c r="J482" s="74">
        <f t="shared" si="24"/>
        <v>341.73009144598973</v>
      </c>
      <c r="K482" s="74">
        <f t="shared" si="26"/>
        <v>683.46018289197946</v>
      </c>
    </row>
    <row r="483" spans="1:11" s="55" customFormat="1" x14ac:dyDescent="0.25">
      <c r="A483" s="4">
        <v>1781</v>
      </c>
      <c r="B483" s="46" t="s">
        <v>3223</v>
      </c>
      <c r="C483" s="59" t="s">
        <v>43</v>
      </c>
      <c r="D483" s="50" t="s">
        <v>87</v>
      </c>
      <c r="E483" s="56" t="s">
        <v>2570</v>
      </c>
      <c r="F483" s="62" t="s">
        <v>5</v>
      </c>
      <c r="G483" s="66">
        <v>2</v>
      </c>
      <c r="H483" s="66">
        <v>325.09050000000002</v>
      </c>
      <c r="I483" s="73">
        <f t="shared" si="25"/>
        <v>650.18100000000004</v>
      </c>
      <c r="J483" s="74">
        <f t="shared" si="24"/>
        <v>309.66898456848924</v>
      </c>
      <c r="K483" s="74">
        <f t="shared" si="26"/>
        <v>619.33796913697847</v>
      </c>
    </row>
    <row r="484" spans="1:11" s="55" customFormat="1" x14ac:dyDescent="0.25">
      <c r="A484" s="4">
        <v>1782</v>
      </c>
      <c r="B484" s="46" t="s">
        <v>3224</v>
      </c>
      <c r="C484" s="59" t="s">
        <v>43</v>
      </c>
      <c r="D484" s="50" t="s">
        <v>87</v>
      </c>
      <c r="E484" s="56" t="s">
        <v>2571</v>
      </c>
      <c r="F484" s="62" t="s">
        <v>5</v>
      </c>
      <c r="G484" s="66">
        <v>2</v>
      </c>
      <c r="H484" s="66">
        <v>1355.69175</v>
      </c>
      <c r="I484" s="73">
        <f t="shared" si="25"/>
        <v>2711.3834999999999</v>
      </c>
      <c r="J484" s="74">
        <f t="shared" si="24"/>
        <v>1291.380977329015</v>
      </c>
      <c r="K484" s="74">
        <f t="shared" si="26"/>
        <v>2582.7619546580299</v>
      </c>
    </row>
    <row r="485" spans="1:11" s="55" customFormat="1" x14ac:dyDescent="0.25">
      <c r="A485" s="4">
        <v>1783</v>
      </c>
      <c r="B485" s="46" t="s">
        <v>3225</v>
      </c>
      <c r="C485" s="59" t="s">
        <v>43</v>
      </c>
      <c r="D485" s="50" t="s">
        <v>87</v>
      </c>
      <c r="E485" s="56" t="s">
        <v>2572</v>
      </c>
      <c r="F485" s="62" t="s">
        <v>5</v>
      </c>
      <c r="G485" s="66">
        <v>2</v>
      </c>
      <c r="H485" s="66">
        <v>1291.5840000000001</v>
      </c>
      <c r="I485" s="73">
        <f t="shared" si="25"/>
        <v>2583.1680000000001</v>
      </c>
      <c r="J485" s="74">
        <f t="shared" si="24"/>
        <v>1230.3143455896361</v>
      </c>
      <c r="K485" s="74">
        <f t="shared" si="26"/>
        <v>2460.6286911792722</v>
      </c>
    </row>
    <row r="486" spans="1:11" s="55" customFormat="1" x14ac:dyDescent="0.25">
      <c r="A486" s="4">
        <v>1784</v>
      </c>
      <c r="B486" s="46" t="s">
        <v>3226</v>
      </c>
      <c r="C486" s="59" t="s">
        <v>43</v>
      </c>
      <c r="D486" s="50" t="s">
        <v>87</v>
      </c>
      <c r="E486" s="56" t="s">
        <v>2573</v>
      </c>
      <c r="F486" s="62" t="s">
        <v>5</v>
      </c>
      <c r="G486" s="66">
        <v>2</v>
      </c>
      <c r="H486" s="66">
        <v>125.98950000000001</v>
      </c>
      <c r="I486" s="73">
        <f t="shared" si="25"/>
        <v>251.97900000000001</v>
      </c>
      <c r="J486" s="74">
        <f t="shared" si="24"/>
        <v>120.0128595923033</v>
      </c>
      <c r="K486" s="74">
        <f t="shared" si="26"/>
        <v>240.0257191846066</v>
      </c>
    </row>
    <row r="487" spans="1:11" s="55" customFormat="1" x14ac:dyDescent="0.25">
      <c r="A487" s="4">
        <v>1785</v>
      </c>
      <c r="B487" s="46" t="s">
        <v>3227</v>
      </c>
      <c r="C487" s="59" t="s">
        <v>43</v>
      </c>
      <c r="D487" s="50" t="s">
        <v>87</v>
      </c>
      <c r="E487" s="56" t="s">
        <v>2574</v>
      </c>
      <c r="F487" s="62" t="s">
        <v>5</v>
      </c>
      <c r="G487" s="66">
        <v>2</v>
      </c>
      <c r="H487" s="66">
        <v>4569.2220000000007</v>
      </c>
      <c r="I487" s="73">
        <f t="shared" si="25"/>
        <v>9138.4440000000013</v>
      </c>
      <c r="J487" s="74">
        <f t="shared" si="24"/>
        <v>4352.4690417222328</v>
      </c>
      <c r="K487" s="74">
        <f t="shared" si="26"/>
        <v>8704.9380834444655</v>
      </c>
    </row>
    <row r="488" spans="1:11" s="55" customFormat="1" x14ac:dyDescent="0.25">
      <c r="A488" s="4">
        <v>1786</v>
      </c>
      <c r="B488" s="46" t="s">
        <v>3228</v>
      </c>
      <c r="C488" s="59" t="s">
        <v>43</v>
      </c>
      <c r="D488" s="50" t="s">
        <v>87</v>
      </c>
      <c r="E488" s="56" t="s">
        <v>2575</v>
      </c>
      <c r="F488" s="62" t="s">
        <v>5</v>
      </c>
      <c r="G488" s="66">
        <v>2</v>
      </c>
      <c r="H488" s="66">
        <v>2815709.841</v>
      </c>
      <c r="I488" s="73">
        <f t="shared" si="25"/>
        <v>5631419.682</v>
      </c>
      <c r="J488" s="74">
        <f t="shared" si="24"/>
        <v>2682139.3036768907</v>
      </c>
      <c r="K488" s="74">
        <f t="shared" si="26"/>
        <v>5364278.6073537813</v>
      </c>
    </row>
    <row r="489" spans="1:11" s="55" customFormat="1" x14ac:dyDescent="0.25">
      <c r="A489" s="4">
        <v>1787</v>
      </c>
      <c r="B489" s="46" t="s">
        <v>3229</v>
      </c>
      <c r="C489" s="59" t="s">
        <v>43</v>
      </c>
      <c r="D489" s="50" t="s">
        <v>87</v>
      </c>
      <c r="E489" s="56" t="s">
        <v>2576</v>
      </c>
      <c r="F489" s="62" t="s">
        <v>5</v>
      </c>
      <c r="G489" s="66">
        <v>2</v>
      </c>
      <c r="H489" s="66">
        <v>0.10500000000000001</v>
      </c>
      <c r="I489" s="73">
        <f t="shared" si="25"/>
        <v>0.21000000000000002</v>
      </c>
      <c r="J489" s="74">
        <f t="shared" si="24"/>
        <v>0.10001905124785673</v>
      </c>
      <c r="K489" s="74">
        <f t="shared" si="26"/>
        <v>0.20003810249571347</v>
      </c>
    </row>
    <row r="490" spans="1:11" s="55" customFormat="1" x14ac:dyDescent="0.25">
      <c r="A490" s="4">
        <v>1788</v>
      </c>
      <c r="B490" s="46" t="s">
        <v>3230</v>
      </c>
      <c r="C490" s="59" t="s">
        <v>43</v>
      </c>
      <c r="D490" s="50" t="s">
        <v>87</v>
      </c>
      <c r="E490" s="56" t="s">
        <v>2577</v>
      </c>
      <c r="F490" s="62" t="s">
        <v>5</v>
      </c>
      <c r="G490" s="66">
        <v>2</v>
      </c>
      <c r="H490" s="66">
        <v>0.105</v>
      </c>
      <c r="I490" s="73">
        <f t="shared" si="25"/>
        <v>0.21</v>
      </c>
      <c r="J490" s="74">
        <f t="shared" si="24"/>
        <v>0.10001905124785672</v>
      </c>
      <c r="K490" s="74">
        <f t="shared" si="26"/>
        <v>0.20003810249571344</v>
      </c>
    </row>
    <row r="491" spans="1:11" s="55" customFormat="1" x14ac:dyDescent="0.25">
      <c r="A491" s="4">
        <v>1789</v>
      </c>
      <c r="B491" s="46" t="s">
        <v>3231</v>
      </c>
      <c r="C491" s="59" t="s">
        <v>43</v>
      </c>
      <c r="D491" s="50" t="s">
        <v>87</v>
      </c>
      <c r="E491" s="56" t="s">
        <v>2578</v>
      </c>
      <c r="F491" s="62" t="s">
        <v>5</v>
      </c>
      <c r="G491" s="66">
        <v>2</v>
      </c>
      <c r="H491" s="66">
        <v>612.84299999999996</v>
      </c>
      <c r="I491" s="73">
        <f t="shared" si="25"/>
        <v>1225.6859999999999</v>
      </c>
      <c r="J491" s="74">
        <f t="shared" si="24"/>
        <v>583.77119451324052</v>
      </c>
      <c r="K491" s="74">
        <f t="shared" si="26"/>
        <v>1167.542389026481</v>
      </c>
    </row>
    <row r="492" spans="1:11" s="55" customFormat="1" x14ac:dyDescent="0.25">
      <c r="A492" s="4">
        <v>1790</v>
      </c>
      <c r="B492" s="46" t="s">
        <v>3232</v>
      </c>
      <c r="C492" s="59" t="s">
        <v>43</v>
      </c>
      <c r="D492" s="50" t="s">
        <v>87</v>
      </c>
      <c r="E492" s="56" t="s">
        <v>2579</v>
      </c>
      <c r="F492" s="62" t="s">
        <v>5</v>
      </c>
      <c r="G492" s="66">
        <v>2</v>
      </c>
      <c r="H492" s="66">
        <v>36113.941500000008</v>
      </c>
      <c r="I492" s="73">
        <f t="shared" si="25"/>
        <v>72227.883000000016</v>
      </c>
      <c r="J492" s="74">
        <f t="shared" ref="J492:J551" si="27">H492/1.0498</f>
        <v>34400.782530005723</v>
      </c>
      <c r="K492" s="74">
        <f t="shared" si="26"/>
        <v>68801.565060011446</v>
      </c>
    </row>
    <row r="493" spans="1:11" s="55" customFormat="1" x14ac:dyDescent="0.25">
      <c r="A493" s="4">
        <v>1791</v>
      </c>
      <c r="B493" s="46" t="s">
        <v>3233</v>
      </c>
      <c r="C493" s="59" t="s">
        <v>43</v>
      </c>
      <c r="D493" s="50" t="s">
        <v>87</v>
      </c>
      <c r="E493" s="56" t="s">
        <v>2580</v>
      </c>
      <c r="F493" s="62" t="s">
        <v>5</v>
      </c>
      <c r="G493" s="66">
        <v>2</v>
      </c>
      <c r="H493" s="66">
        <v>2340.4395000000004</v>
      </c>
      <c r="I493" s="73">
        <f t="shared" si="25"/>
        <v>4680.8790000000008</v>
      </c>
      <c r="J493" s="74">
        <f t="shared" si="27"/>
        <v>2229.414650409602</v>
      </c>
      <c r="K493" s="74">
        <f t="shared" si="26"/>
        <v>4458.829300819204</v>
      </c>
    </row>
    <row r="494" spans="1:11" s="55" customFormat="1" x14ac:dyDescent="0.25">
      <c r="A494" s="4">
        <v>1792</v>
      </c>
      <c r="B494" s="46" t="s">
        <v>3234</v>
      </c>
      <c r="C494" s="59" t="s">
        <v>43</v>
      </c>
      <c r="D494" s="50" t="s">
        <v>87</v>
      </c>
      <c r="E494" s="56" t="s">
        <v>126</v>
      </c>
      <c r="F494" s="62" t="s">
        <v>5</v>
      </c>
      <c r="G494" s="66">
        <v>2</v>
      </c>
      <c r="H494" s="66">
        <v>0.10500000000000001</v>
      </c>
      <c r="I494" s="73">
        <f t="shared" si="25"/>
        <v>0.21000000000000002</v>
      </c>
      <c r="J494" s="74">
        <f t="shared" si="27"/>
        <v>0.10001905124785673</v>
      </c>
      <c r="K494" s="74">
        <f t="shared" si="26"/>
        <v>0.20003810249571347</v>
      </c>
    </row>
    <row r="495" spans="1:11" s="55" customFormat="1" x14ac:dyDescent="0.25">
      <c r="A495" s="4">
        <v>1793</v>
      </c>
      <c r="B495" s="46" t="s">
        <v>3235</v>
      </c>
      <c r="C495" s="59" t="s">
        <v>43</v>
      </c>
      <c r="D495" s="50" t="s">
        <v>87</v>
      </c>
      <c r="E495" s="56" t="s">
        <v>2581</v>
      </c>
      <c r="F495" s="62" t="s">
        <v>5</v>
      </c>
      <c r="G495" s="66">
        <v>2</v>
      </c>
      <c r="H495" s="66">
        <v>1608.2220000000002</v>
      </c>
      <c r="I495" s="73">
        <f t="shared" ref="I495:I558" si="28">H495*G495</f>
        <v>3216.4440000000004</v>
      </c>
      <c r="J495" s="74">
        <f t="shared" si="27"/>
        <v>1531.9317965326729</v>
      </c>
      <c r="K495" s="74">
        <f t="shared" ref="K495:K558" si="29">J495*G495</f>
        <v>3063.8635930653459</v>
      </c>
    </row>
    <row r="496" spans="1:11" s="55" customFormat="1" x14ac:dyDescent="0.25">
      <c r="A496" s="4">
        <v>1794</v>
      </c>
      <c r="B496" s="46" t="s">
        <v>3236</v>
      </c>
      <c r="C496" s="59" t="s">
        <v>43</v>
      </c>
      <c r="D496" s="50" t="s">
        <v>87</v>
      </c>
      <c r="E496" s="56" t="s">
        <v>2582</v>
      </c>
      <c r="F496" s="62" t="s">
        <v>5</v>
      </c>
      <c r="G496" s="66">
        <v>3</v>
      </c>
      <c r="H496" s="66">
        <v>0.105</v>
      </c>
      <c r="I496" s="73">
        <f t="shared" si="28"/>
        <v>0.315</v>
      </c>
      <c r="J496" s="74">
        <f t="shared" si="27"/>
        <v>0.10001905124785672</v>
      </c>
      <c r="K496" s="74">
        <f t="shared" si="29"/>
        <v>0.30005715374357017</v>
      </c>
    </row>
    <row r="497" spans="1:11" s="55" customFormat="1" x14ac:dyDescent="0.25">
      <c r="A497" s="4">
        <v>1795</v>
      </c>
      <c r="B497" s="46" t="s">
        <v>65</v>
      </c>
      <c r="C497" s="59" t="s">
        <v>43</v>
      </c>
      <c r="D497" s="50" t="s">
        <v>87</v>
      </c>
      <c r="E497" s="56" t="s">
        <v>48</v>
      </c>
      <c r="F497" s="62" t="s">
        <v>5</v>
      </c>
      <c r="G497" s="66">
        <v>3</v>
      </c>
      <c r="H497" s="66">
        <v>4160.527</v>
      </c>
      <c r="I497" s="73">
        <f t="shared" si="28"/>
        <v>12481.581</v>
      </c>
      <c r="J497" s="74">
        <f t="shared" si="27"/>
        <v>3963.1615545818249</v>
      </c>
      <c r="K497" s="74">
        <f t="shared" si="29"/>
        <v>11889.484663745476</v>
      </c>
    </row>
    <row r="498" spans="1:11" s="55" customFormat="1" x14ac:dyDescent="0.25">
      <c r="A498" s="4">
        <v>1796</v>
      </c>
      <c r="B498" s="46" t="s">
        <v>3237</v>
      </c>
      <c r="C498" s="59" t="s">
        <v>43</v>
      </c>
      <c r="D498" s="50" t="s">
        <v>87</v>
      </c>
      <c r="E498" s="56" t="s">
        <v>2583</v>
      </c>
      <c r="F498" s="62" t="s">
        <v>5</v>
      </c>
      <c r="G498" s="66">
        <v>3</v>
      </c>
      <c r="H498" s="66">
        <v>0.105</v>
      </c>
      <c r="I498" s="73">
        <f t="shared" si="28"/>
        <v>0.315</v>
      </c>
      <c r="J498" s="74">
        <f t="shared" si="27"/>
        <v>0.10001905124785672</v>
      </c>
      <c r="K498" s="74">
        <f t="shared" si="29"/>
        <v>0.30005715374357017</v>
      </c>
    </row>
    <row r="499" spans="1:11" s="55" customFormat="1" x14ac:dyDescent="0.25">
      <c r="A499" s="4">
        <v>1797</v>
      </c>
      <c r="B499" s="46" t="s">
        <v>79</v>
      </c>
      <c r="C499" s="59" t="s">
        <v>43</v>
      </c>
      <c r="D499" s="50" t="s">
        <v>87</v>
      </c>
      <c r="E499" s="56" t="s">
        <v>62</v>
      </c>
      <c r="F499" s="62" t="s">
        <v>5</v>
      </c>
      <c r="G499" s="66">
        <v>3</v>
      </c>
      <c r="H499" s="66">
        <v>1387.7465</v>
      </c>
      <c r="I499" s="73">
        <f t="shared" si="28"/>
        <v>4163.2394999999997</v>
      </c>
      <c r="J499" s="74">
        <f t="shared" si="27"/>
        <v>1321.9151266907982</v>
      </c>
      <c r="K499" s="74">
        <f t="shared" si="29"/>
        <v>3965.7453800723943</v>
      </c>
    </row>
    <row r="500" spans="1:11" s="55" customFormat="1" x14ac:dyDescent="0.25">
      <c r="A500" s="4">
        <v>1798</v>
      </c>
      <c r="B500" s="46" t="s">
        <v>80</v>
      </c>
      <c r="C500" s="59" t="s">
        <v>43</v>
      </c>
      <c r="D500" s="50" t="s">
        <v>87</v>
      </c>
      <c r="E500" s="56" t="s">
        <v>63</v>
      </c>
      <c r="F500" s="62" t="s">
        <v>5</v>
      </c>
      <c r="G500" s="66">
        <v>3</v>
      </c>
      <c r="H500" s="66">
        <v>11072.25</v>
      </c>
      <c r="I500" s="73">
        <f t="shared" si="28"/>
        <v>33216.75</v>
      </c>
      <c r="J500" s="74">
        <f t="shared" si="27"/>
        <v>10547.008954086492</v>
      </c>
      <c r="K500" s="74">
        <f t="shared" si="29"/>
        <v>31641.026862259474</v>
      </c>
    </row>
    <row r="501" spans="1:11" s="55" customFormat="1" x14ac:dyDescent="0.25">
      <c r="A501" s="4">
        <v>1799</v>
      </c>
      <c r="B501" s="46" t="s">
        <v>3238</v>
      </c>
      <c r="C501" s="59" t="s">
        <v>43</v>
      </c>
      <c r="D501" s="50" t="s">
        <v>87</v>
      </c>
      <c r="E501" s="56" t="s">
        <v>2584</v>
      </c>
      <c r="F501" s="62" t="s">
        <v>5</v>
      </c>
      <c r="G501" s="66">
        <v>3</v>
      </c>
      <c r="H501" s="66">
        <v>52114.65</v>
      </c>
      <c r="I501" s="73">
        <f t="shared" si="28"/>
        <v>156343.95000000001</v>
      </c>
      <c r="J501" s="74">
        <f t="shared" si="27"/>
        <v>49642.455705848733</v>
      </c>
      <c r="K501" s="74">
        <f t="shared" si="29"/>
        <v>148927.36711754621</v>
      </c>
    </row>
    <row r="502" spans="1:11" s="55" customFormat="1" x14ac:dyDescent="0.25">
      <c r="A502" s="4">
        <v>1800</v>
      </c>
      <c r="B502" s="46" t="s">
        <v>3239</v>
      </c>
      <c r="C502" s="59" t="s">
        <v>43</v>
      </c>
      <c r="D502" s="50" t="s">
        <v>87</v>
      </c>
      <c r="E502" s="56" t="s">
        <v>2585</v>
      </c>
      <c r="F502" s="62" t="s">
        <v>5</v>
      </c>
      <c r="G502" s="66">
        <v>3</v>
      </c>
      <c r="H502" s="66">
        <v>26785.717000000001</v>
      </c>
      <c r="I502" s="73">
        <f t="shared" si="28"/>
        <v>80357.150999999998</v>
      </c>
      <c r="J502" s="74">
        <f t="shared" si="27"/>
        <v>25515.066679367497</v>
      </c>
      <c r="K502" s="74">
        <f t="shared" si="29"/>
        <v>76545.200038102485</v>
      </c>
    </row>
    <row r="503" spans="1:11" s="55" customFormat="1" x14ac:dyDescent="0.25">
      <c r="A503" s="4">
        <v>1801</v>
      </c>
      <c r="B503" s="46" t="s">
        <v>3241</v>
      </c>
      <c r="C503" s="59" t="s">
        <v>43</v>
      </c>
      <c r="D503" s="50" t="s">
        <v>87</v>
      </c>
      <c r="E503" s="56" t="s">
        <v>2587</v>
      </c>
      <c r="F503" s="62" t="s">
        <v>5</v>
      </c>
      <c r="G503" s="66">
        <v>3</v>
      </c>
      <c r="H503" s="66">
        <v>0.105</v>
      </c>
      <c r="I503" s="73">
        <f t="shared" si="28"/>
        <v>0.315</v>
      </c>
      <c r="J503" s="74">
        <f t="shared" si="27"/>
        <v>0.10001905124785672</v>
      </c>
      <c r="K503" s="74">
        <f t="shared" si="29"/>
        <v>0.30005715374357017</v>
      </c>
    </row>
    <row r="504" spans="1:11" s="55" customFormat="1" x14ac:dyDescent="0.25">
      <c r="A504" s="4">
        <v>1802</v>
      </c>
      <c r="B504" s="46" t="s">
        <v>3242</v>
      </c>
      <c r="C504" s="59" t="s">
        <v>43</v>
      </c>
      <c r="D504" s="50" t="s">
        <v>87</v>
      </c>
      <c r="E504" s="56" t="s">
        <v>2588</v>
      </c>
      <c r="F504" s="62" t="s">
        <v>5</v>
      </c>
      <c r="G504" s="66">
        <v>3</v>
      </c>
      <c r="H504" s="66">
        <v>15651.034</v>
      </c>
      <c r="I504" s="73">
        <f t="shared" si="28"/>
        <v>46953.101999999999</v>
      </c>
      <c r="J504" s="74">
        <f t="shared" si="27"/>
        <v>14908.58639740903</v>
      </c>
      <c r="K504" s="74">
        <f t="shared" si="29"/>
        <v>44725.759192227088</v>
      </c>
    </row>
    <row r="505" spans="1:11" s="55" customFormat="1" x14ac:dyDescent="0.25">
      <c r="A505" s="4">
        <v>1803</v>
      </c>
      <c r="B505" s="46" t="s">
        <v>3243</v>
      </c>
      <c r="C505" s="59" t="s">
        <v>43</v>
      </c>
      <c r="D505" s="50" t="s">
        <v>87</v>
      </c>
      <c r="E505" s="56" t="s">
        <v>2589</v>
      </c>
      <c r="F505" s="62" t="s">
        <v>6</v>
      </c>
      <c r="G505" s="66">
        <v>3</v>
      </c>
      <c r="H505" s="66">
        <v>0.105</v>
      </c>
      <c r="I505" s="73">
        <f t="shared" si="28"/>
        <v>0.315</v>
      </c>
      <c r="J505" s="74">
        <f t="shared" si="27"/>
        <v>0.10001905124785672</v>
      </c>
      <c r="K505" s="74">
        <f t="shared" si="29"/>
        <v>0.30005715374357017</v>
      </c>
    </row>
    <row r="506" spans="1:11" s="55" customFormat="1" x14ac:dyDescent="0.25">
      <c r="A506" s="4">
        <v>1804</v>
      </c>
      <c r="B506" s="46" t="s">
        <v>3244</v>
      </c>
      <c r="C506" s="59" t="s">
        <v>43</v>
      </c>
      <c r="D506" s="50" t="s">
        <v>87</v>
      </c>
      <c r="E506" s="56" t="s">
        <v>2590</v>
      </c>
      <c r="F506" s="62" t="s">
        <v>5</v>
      </c>
      <c r="G506" s="66">
        <v>3</v>
      </c>
      <c r="H506" s="66">
        <v>87297.619500000001</v>
      </c>
      <c r="I506" s="73">
        <f t="shared" si="28"/>
        <v>261892.8585</v>
      </c>
      <c r="J506" s="74">
        <f t="shared" si="27"/>
        <v>83156.42931987044</v>
      </c>
      <c r="K506" s="74">
        <f t="shared" si="29"/>
        <v>249469.28795961133</v>
      </c>
    </row>
    <row r="507" spans="1:11" s="55" customFormat="1" x14ac:dyDescent="0.25">
      <c r="A507" s="4">
        <v>1805</v>
      </c>
      <c r="B507" s="46" t="s">
        <v>3245</v>
      </c>
      <c r="C507" s="59" t="s">
        <v>43</v>
      </c>
      <c r="D507" s="50" t="s">
        <v>87</v>
      </c>
      <c r="E507" s="56" t="s">
        <v>2591</v>
      </c>
      <c r="F507" s="62" t="s">
        <v>5</v>
      </c>
      <c r="G507" s="66">
        <v>3</v>
      </c>
      <c r="H507" s="66">
        <v>336.62649999999996</v>
      </c>
      <c r="I507" s="73">
        <f t="shared" si="28"/>
        <v>1009.8794999999999</v>
      </c>
      <c r="J507" s="74">
        <f t="shared" si="27"/>
        <v>320.65774433225369</v>
      </c>
      <c r="K507" s="74">
        <f t="shared" si="29"/>
        <v>961.973232996761</v>
      </c>
    </row>
    <row r="508" spans="1:11" s="55" customFormat="1" x14ac:dyDescent="0.25">
      <c r="A508" s="4">
        <v>1806</v>
      </c>
      <c r="B508" s="46" t="s">
        <v>3246</v>
      </c>
      <c r="C508" s="59" t="s">
        <v>43</v>
      </c>
      <c r="D508" s="50" t="s">
        <v>87</v>
      </c>
      <c r="E508" s="56" t="s">
        <v>2592</v>
      </c>
      <c r="F508" s="62" t="s">
        <v>5</v>
      </c>
      <c r="G508" s="66">
        <v>3</v>
      </c>
      <c r="H508" s="66">
        <v>2860.1649999999995</v>
      </c>
      <c r="I508" s="73">
        <f t="shared" si="28"/>
        <v>8580.494999999999</v>
      </c>
      <c r="J508" s="74">
        <f t="shared" si="27"/>
        <v>2724.4856163078675</v>
      </c>
      <c r="K508" s="74">
        <f t="shared" si="29"/>
        <v>8173.4568489236026</v>
      </c>
    </row>
    <row r="509" spans="1:11" s="55" customFormat="1" x14ac:dyDescent="0.25">
      <c r="A509" s="4">
        <v>1807</v>
      </c>
      <c r="B509" s="46" t="s">
        <v>3247</v>
      </c>
      <c r="C509" s="59" t="s">
        <v>43</v>
      </c>
      <c r="D509" s="50" t="s">
        <v>87</v>
      </c>
      <c r="E509" s="56" t="s">
        <v>2593</v>
      </c>
      <c r="F509" s="62" t="s">
        <v>5</v>
      </c>
      <c r="G509" s="66">
        <v>3</v>
      </c>
      <c r="H509" s="66">
        <v>0.105</v>
      </c>
      <c r="I509" s="73">
        <f t="shared" si="28"/>
        <v>0.315</v>
      </c>
      <c r="J509" s="74">
        <f t="shared" si="27"/>
        <v>0.10001905124785672</v>
      </c>
      <c r="K509" s="74">
        <f t="shared" si="29"/>
        <v>0.30005715374357017</v>
      </c>
    </row>
    <row r="510" spans="1:11" s="55" customFormat="1" x14ac:dyDescent="0.25">
      <c r="A510" s="4">
        <v>1808</v>
      </c>
      <c r="B510" s="46" t="s">
        <v>68</v>
      </c>
      <c r="C510" s="59" t="s">
        <v>43</v>
      </c>
      <c r="D510" s="50" t="s">
        <v>87</v>
      </c>
      <c r="E510" s="56" t="s">
        <v>51</v>
      </c>
      <c r="F510" s="62" t="s">
        <v>5</v>
      </c>
      <c r="G510" s="66">
        <v>4</v>
      </c>
      <c r="H510" s="66">
        <v>1965.7601250000002</v>
      </c>
      <c r="I510" s="73">
        <f t="shared" si="28"/>
        <v>7863.040500000001</v>
      </c>
      <c r="J510" s="74">
        <f t="shared" si="27"/>
        <v>1872.5091684130311</v>
      </c>
      <c r="K510" s="74">
        <f t="shared" si="29"/>
        <v>7490.0366736521246</v>
      </c>
    </row>
    <row r="511" spans="1:11" s="55" customFormat="1" x14ac:dyDescent="0.25">
      <c r="A511" s="4">
        <v>1809</v>
      </c>
      <c r="B511" s="46" t="s">
        <v>67</v>
      </c>
      <c r="C511" s="59" t="s">
        <v>43</v>
      </c>
      <c r="D511" s="50" t="s">
        <v>87</v>
      </c>
      <c r="E511" s="56" t="s">
        <v>50</v>
      </c>
      <c r="F511" s="62" t="s">
        <v>5</v>
      </c>
      <c r="G511" s="66">
        <v>4</v>
      </c>
      <c r="H511" s="66">
        <v>1965.7601250000002</v>
      </c>
      <c r="I511" s="73">
        <f t="shared" si="28"/>
        <v>7863.040500000001</v>
      </c>
      <c r="J511" s="74">
        <f t="shared" si="27"/>
        <v>1872.5091684130311</v>
      </c>
      <c r="K511" s="74">
        <f t="shared" si="29"/>
        <v>7490.0366736521246</v>
      </c>
    </row>
    <row r="512" spans="1:11" s="55" customFormat="1" x14ac:dyDescent="0.25">
      <c r="A512" s="4">
        <v>1810</v>
      </c>
      <c r="B512" s="46" t="s">
        <v>3248</v>
      </c>
      <c r="C512" s="59" t="s">
        <v>43</v>
      </c>
      <c r="D512" s="50" t="s">
        <v>87</v>
      </c>
      <c r="E512" s="56" t="s">
        <v>2594</v>
      </c>
      <c r="F512" s="62" t="s">
        <v>5</v>
      </c>
      <c r="G512" s="66">
        <v>4</v>
      </c>
      <c r="H512" s="66">
        <v>7253.9643750000005</v>
      </c>
      <c r="I512" s="73">
        <f t="shared" si="28"/>
        <v>29015.857500000002</v>
      </c>
      <c r="J512" s="74">
        <f t="shared" si="27"/>
        <v>6909.8536626024006</v>
      </c>
      <c r="K512" s="74">
        <f t="shared" si="29"/>
        <v>27639.414650409602</v>
      </c>
    </row>
    <row r="513" spans="1:11" s="55" customFormat="1" x14ac:dyDescent="0.25">
      <c r="A513" s="4">
        <v>1811</v>
      </c>
      <c r="B513" s="46" t="s">
        <v>3249</v>
      </c>
      <c r="C513" s="59" t="s">
        <v>43</v>
      </c>
      <c r="D513" s="50" t="s">
        <v>87</v>
      </c>
      <c r="E513" s="56" t="s">
        <v>2595</v>
      </c>
      <c r="F513" s="62" t="s">
        <v>5</v>
      </c>
      <c r="G513" s="66">
        <v>4</v>
      </c>
      <c r="H513" s="66">
        <v>11188.198875</v>
      </c>
      <c r="I513" s="73">
        <f t="shared" si="28"/>
        <v>44752.7955</v>
      </c>
      <c r="J513" s="74">
        <f t="shared" si="27"/>
        <v>10657.457491903218</v>
      </c>
      <c r="K513" s="74">
        <f t="shared" si="29"/>
        <v>42629.829967612874</v>
      </c>
    </row>
    <row r="514" spans="1:11" s="55" customFormat="1" x14ac:dyDescent="0.25">
      <c r="A514" s="4">
        <v>1812</v>
      </c>
      <c r="B514" s="46" t="s">
        <v>3250</v>
      </c>
      <c r="C514" s="59" t="s">
        <v>43</v>
      </c>
      <c r="D514" s="50" t="s">
        <v>87</v>
      </c>
      <c r="E514" s="56" t="s">
        <v>2596</v>
      </c>
      <c r="F514" s="62" t="s">
        <v>5</v>
      </c>
      <c r="G514" s="66">
        <v>4</v>
      </c>
      <c r="H514" s="66">
        <v>412830.93600000005</v>
      </c>
      <c r="I514" s="73">
        <f t="shared" si="28"/>
        <v>1651323.7440000002</v>
      </c>
      <c r="J514" s="74">
        <f t="shared" si="27"/>
        <v>393247.22423318727</v>
      </c>
      <c r="K514" s="74">
        <f t="shared" si="29"/>
        <v>1572988.8969327491</v>
      </c>
    </row>
    <row r="515" spans="1:11" s="55" customFormat="1" x14ac:dyDescent="0.25">
      <c r="A515" s="4">
        <v>1813</v>
      </c>
      <c r="B515" s="46" t="s">
        <v>3251</v>
      </c>
      <c r="C515" s="59" t="s">
        <v>43</v>
      </c>
      <c r="D515" s="50" t="s">
        <v>87</v>
      </c>
      <c r="E515" s="56" t="s">
        <v>2597</v>
      </c>
      <c r="F515" s="62" t="s">
        <v>5</v>
      </c>
      <c r="G515" s="66">
        <v>4</v>
      </c>
      <c r="H515" s="66">
        <v>1076129.6174999999</v>
      </c>
      <c r="I515" s="73">
        <f t="shared" si="28"/>
        <v>4304518.47</v>
      </c>
      <c r="J515" s="74">
        <f t="shared" si="27"/>
        <v>1025080.6034482757</v>
      </c>
      <c r="K515" s="74">
        <f t="shared" si="29"/>
        <v>4100322.4137931028</v>
      </c>
    </row>
    <row r="516" spans="1:11" s="55" customFormat="1" x14ac:dyDescent="0.25">
      <c r="A516" s="4">
        <v>1814</v>
      </c>
      <c r="B516" s="46" t="s">
        <v>3252</v>
      </c>
      <c r="C516" s="59" t="s">
        <v>43</v>
      </c>
      <c r="D516" s="50" t="s">
        <v>87</v>
      </c>
      <c r="E516" s="56" t="s">
        <v>2598</v>
      </c>
      <c r="F516" s="62" t="s">
        <v>5</v>
      </c>
      <c r="G516" s="66">
        <v>4</v>
      </c>
      <c r="H516" s="66">
        <v>749.91525000000013</v>
      </c>
      <c r="I516" s="73">
        <f t="shared" si="28"/>
        <v>2999.6610000000005</v>
      </c>
      <c r="J516" s="74">
        <f t="shared" si="27"/>
        <v>714.34106496475522</v>
      </c>
      <c r="K516" s="74">
        <f t="shared" si="29"/>
        <v>2857.3642598590209</v>
      </c>
    </row>
    <row r="517" spans="1:11" s="55" customFormat="1" x14ac:dyDescent="0.25">
      <c r="A517" s="4">
        <v>1815</v>
      </c>
      <c r="B517" s="46" t="s">
        <v>3253</v>
      </c>
      <c r="C517" s="59" t="s">
        <v>43</v>
      </c>
      <c r="D517" s="50" t="s">
        <v>87</v>
      </c>
      <c r="E517" s="56" t="s">
        <v>2599</v>
      </c>
      <c r="F517" s="62" t="s">
        <v>5</v>
      </c>
      <c r="G517" s="66">
        <v>4</v>
      </c>
      <c r="H517" s="66">
        <v>0.10500000000000001</v>
      </c>
      <c r="I517" s="73">
        <f t="shared" si="28"/>
        <v>0.42000000000000004</v>
      </c>
      <c r="J517" s="74">
        <f t="shared" si="27"/>
        <v>0.10001905124785673</v>
      </c>
      <c r="K517" s="74">
        <f t="shared" si="29"/>
        <v>0.40007620499142693</v>
      </c>
    </row>
    <row r="518" spans="1:11" s="55" customFormat="1" x14ac:dyDescent="0.25">
      <c r="A518" s="4">
        <v>1816</v>
      </c>
      <c r="B518" s="46" t="s">
        <v>3254</v>
      </c>
      <c r="C518" s="59" t="s">
        <v>43</v>
      </c>
      <c r="D518" s="50" t="s">
        <v>87</v>
      </c>
      <c r="E518" s="56" t="s">
        <v>2600</v>
      </c>
      <c r="F518" s="62" t="s">
        <v>5</v>
      </c>
      <c r="G518" s="66">
        <v>4</v>
      </c>
      <c r="H518" s="66">
        <v>155.50762499999999</v>
      </c>
      <c r="I518" s="73">
        <f t="shared" si="28"/>
        <v>622.03049999999996</v>
      </c>
      <c r="J518" s="74">
        <f t="shared" si="27"/>
        <v>148.13071537435701</v>
      </c>
      <c r="K518" s="74">
        <f t="shared" si="29"/>
        <v>592.52286149742804</v>
      </c>
    </row>
    <row r="519" spans="1:11" s="55" customFormat="1" x14ac:dyDescent="0.25">
      <c r="A519" s="4">
        <v>1817</v>
      </c>
      <c r="B519" s="46" t="s">
        <v>3255</v>
      </c>
      <c r="C519" s="59" t="s">
        <v>43</v>
      </c>
      <c r="D519" s="50" t="s">
        <v>87</v>
      </c>
      <c r="E519" s="56" t="s">
        <v>2601</v>
      </c>
      <c r="F519" s="62" t="s">
        <v>5</v>
      </c>
      <c r="G519" s="66">
        <v>4</v>
      </c>
      <c r="H519" s="66">
        <v>18419.100000000002</v>
      </c>
      <c r="I519" s="73">
        <f t="shared" si="28"/>
        <v>73676.400000000009</v>
      </c>
      <c r="J519" s="74">
        <f t="shared" si="27"/>
        <v>17545.341969899029</v>
      </c>
      <c r="K519" s="74">
        <f t="shared" si="29"/>
        <v>70181.367879596117</v>
      </c>
    </row>
    <row r="520" spans="1:11" s="55" customFormat="1" x14ac:dyDescent="0.25">
      <c r="A520" s="4">
        <v>1818</v>
      </c>
      <c r="B520" s="46" t="s">
        <v>77</v>
      </c>
      <c r="C520" s="59" t="s">
        <v>43</v>
      </c>
      <c r="D520" s="50" t="s">
        <v>87</v>
      </c>
      <c r="E520" s="56" t="s">
        <v>60</v>
      </c>
      <c r="F520" s="62" t="s">
        <v>5</v>
      </c>
      <c r="G520" s="66">
        <v>4</v>
      </c>
      <c r="H520" s="66">
        <v>2879.1</v>
      </c>
      <c r="I520" s="73">
        <f t="shared" si="28"/>
        <v>11516.4</v>
      </c>
      <c r="J520" s="74">
        <f t="shared" si="27"/>
        <v>2742.5223852162312</v>
      </c>
      <c r="K520" s="74">
        <f t="shared" si="29"/>
        <v>10970.089540864925</v>
      </c>
    </row>
    <row r="521" spans="1:11" s="55" customFormat="1" x14ac:dyDescent="0.25">
      <c r="A521" s="4">
        <v>1819</v>
      </c>
      <c r="B521" s="46" t="s">
        <v>3256</v>
      </c>
      <c r="C521" s="59" t="s">
        <v>43</v>
      </c>
      <c r="D521" s="50" t="s">
        <v>87</v>
      </c>
      <c r="E521" s="56" t="s">
        <v>2602</v>
      </c>
      <c r="F521" s="62" t="s">
        <v>5</v>
      </c>
      <c r="G521" s="66">
        <v>4</v>
      </c>
      <c r="H521" s="66">
        <v>0.10500000000000001</v>
      </c>
      <c r="I521" s="73">
        <f t="shared" si="28"/>
        <v>0.42000000000000004</v>
      </c>
      <c r="J521" s="74">
        <f t="shared" si="27"/>
        <v>0.10001905124785673</v>
      </c>
      <c r="K521" s="74">
        <f t="shared" si="29"/>
        <v>0.40007620499142693</v>
      </c>
    </row>
    <row r="522" spans="1:11" s="55" customFormat="1" x14ac:dyDescent="0.25">
      <c r="A522" s="4">
        <v>1820</v>
      </c>
      <c r="B522" s="46" t="s">
        <v>3257</v>
      </c>
      <c r="C522" s="59" t="s">
        <v>43</v>
      </c>
      <c r="D522" s="50" t="s">
        <v>87</v>
      </c>
      <c r="E522" s="56" t="s">
        <v>2603</v>
      </c>
      <c r="F522" s="62" t="s">
        <v>5</v>
      </c>
      <c r="G522" s="66">
        <v>5</v>
      </c>
      <c r="H522" s="66">
        <v>0.10500000000000001</v>
      </c>
      <c r="I522" s="73">
        <f t="shared" si="28"/>
        <v>0.52500000000000002</v>
      </c>
      <c r="J522" s="74">
        <f t="shared" si="27"/>
        <v>0.10001905124785673</v>
      </c>
      <c r="K522" s="74">
        <f t="shared" si="29"/>
        <v>0.50009525623928364</v>
      </c>
    </row>
    <row r="523" spans="1:11" s="55" customFormat="1" x14ac:dyDescent="0.25">
      <c r="A523" s="4">
        <v>1821</v>
      </c>
      <c r="B523" s="46" t="s">
        <v>3258</v>
      </c>
      <c r="C523" s="59" t="s">
        <v>43</v>
      </c>
      <c r="D523" s="50" t="s">
        <v>87</v>
      </c>
      <c r="E523" s="56" t="s">
        <v>34</v>
      </c>
      <c r="F523" s="62" t="s">
        <v>5</v>
      </c>
      <c r="G523" s="66">
        <v>5</v>
      </c>
      <c r="H523" s="66">
        <v>0.10500000000000001</v>
      </c>
      <c r="I523" s="73">
        <f t="shared" si="28"/>
        <v>0.52500000000000002</v>
      </c>
      <c r="J523" s="74">
        <f t="shared" si="27"/>
        <v>0.10001905124785673</v>
      </c>
      <c r="K523" s="74">
        <f t="shared" si="29"/>
        <v>0.50009525623928364</v>
      </c>
    </row>
    <row r="524" spans="1:11" s="55" customFormat="1" x14ac:dyDescent="0.25">
      <c r="A524" s="4">
        <v>1822</v>
      </c>
      <c r="B524" s="46" t="s">
        <v>3259</v>
      </c>
      <c r="C524" s="59" t="s">
        <v>43</v>
      </c>
      <c r="D524" s="50" t="s">
        <v>87</v>
      </c>
      <c r="E524" s="56" t="s">
        <v>2604</v>
      </c>
      <c r="F524" s="62" t="s">
        <v>5</v>
      </c>
      <c r="G524" s="66">
        <v>5</v>
      </c>
      <c r="H524" s="66">
        <v>1499.8179000000002</v>
      </c>
      <c r="I524" s="73">
        <f t="shared" si="28"/>
        <v>7499.089500000001</v>
      </c>
      <c r="J524" s="74">
        <f t="shared" si="27"/>
        <v>1428.6701276433607</v>
      </c>
      <c r="K524" s="74">
        <f t="shared" si="29"/>
        <v>7143.3506382168034</v>
      </c>
    </row>
    <row r="525" spans="1:11" s="55" customFormat="1" x14ac:dyDescent="0.25">
      <c r="A525" s="4">
        <v>1823</v>
      </c>
      <c r="B525" s="46" t="s">
        <v>3260</v>
      </c>
      <c r="C525" s="59" t="s">
        <v>43</v>
      </c>
      <c r="D525" s="50" t="s">
        <v>87</v>
      </c>
      <c r="E525" s="56" t="s">
        <v>2605</v>
      </c>
      <c r="F525" s="62" t="s">
        <v>5</v>
      </c>
      <c r="G525" s="66">
        <v>5</v>
      </c>
      <c r="H525" s="66">
        <v>0.10500000000000001</v>
      </c>
      <c r="I525" s="73">
        <f t="shared" si="28"/>
        <v>0.52500000000000002</v>
      </c>
      <c r="J525" s="74">
        <f t="shared" si="27"/>
        <v>0.10001905124785673</v>
      </c>
      <c r="K525" s="74">
        <f t="shared" si="29"/>
        <v>0.50009525623928364</v>
      </c>
    </row>
    <row r="526" spans="1:11" s="55" customFormat="1" x14ac:dyDescent="0.25">
      <c r="A526" s="4">
        <v>1824</v>
      </c>
      <c r="B526" s="46" t="s">
        <v>3262</v>
      </c>
      <c r="C526" s="59" t="s">
        <v>43</v>
      </c>
      <c r="D526" s="50" t="s">
        <v>87</v>
      </c>
      <c r="E526" s="56" t="s">
        <v>2607</v>
      </c>
      <c r="F526" s="62" t="s">
        <v>5</v>
      </c>
      <c r="G526" s="66">
        <v>5</v>
      </c>
      <c r="H526" s="66">
        <v>0.10500000000000001</v>
      </c>
      <c r="I526" s="73">
        <f t="shared" si="28"/>
        <v>0.52500000000000002</v>
      </c>
      <c r="J526" s="74">
        <f t="shared" si="27"/>
        <v>0.10001905124785673</v>
      </c>
      <c r="K526" s="74">
        <f t="shared" si="29"/>
        <v>0.50009525623928364</v>
      </c>
    </row>
    <row r="527" spans="1:11" s="55" customFormat="1" x14ac:dyDescent="0.25">
      <c r="A527" s="4">
        <v>1825</v>
      </c>
      <c r="B527" s="46" t="s">
        <v>3263</v>
      </c>
      <c r="C527" s="59" t="s">
        <v>43</v>
      </c>
      <c r="D527" s="50" t="s">
        <v>87</v>
      </c>
      <c r="E527" s="56" t="s">
        <v>2608</v>
      </c>
      <c r="F527" s="62" t="s">
        <v>5</v>
      </c>
      <c r="G527" s="66">
        <v>5</v>
      </c>
      <c r="H527" s="66">
        <v>10289.1684</v>
      </c>
      <c r="I527" s="73">
        <f t="shared" si="28"/>
        <v>51445.842000000004</v>
      </c>
      <c r="J527" s="74">
        <f t="shared" si="27"/>
        <v>9801.0748714040765</v>
      </c>
      <c r="K527" s="74">
        <f t="shared" si="29"/>
        <v>49005.374357020381</v>
      </c>
    </row>
    <row r="528" spans="1:11" s="55" customFormat="1" x14ac:dyDescent="0.25">
      <c r="A528" s="4">
        <v>1826</v>
      </c>
      <c r="B528" s="46" t="s">
        <v>3264</v>
      </c>
      <c r="C528" s="59" t="s">
        <v>43</v>
      </c>
      <c r="D528" s="50" t="s">
        <v>87</v>
      </c>
      <c r="E528" s="56" t="s">
        <v>2609</v>
      </c>
      <c r="F528" s="62" t="s">
        <v>5</v>
      </c>
      <c r="G528" s="66">
        <v>5</v>
      </c>
      <c r="H528" s="66">
        <v>0.10500000000000001</v>
      </c>
      <c r="I528" s="73">
        <f t="shared" si="28"/>
        <v>0.52500000000000002</v>
      </c>
      <c r="J528" s="74">
        <f t="shared" si="27"/>
        <v>0.10001905124785673</v>
      </c>
      <c r="K528" s="74">
        <f t="shared" si="29"/>
        <v>0.50009525623928364</v>
      </c>
    </row>
    <row r="529" spans="1:11" s="55" customFormat="1" x14ac:dyDescent="0.25">
      <c r="A529" s="4">
        <v>1827</v>
      </c>
      <c r="B529" s="46" t="s">
        <v>3265</v>
      </c>
      <c r="C529" s="59" t="s">
        <v>43</v>
      </c>
      <c r="D529" s="50" t="s">
        <v>87</v>
      </c>
      <c r="E529" s="56" t="s">
        <v>2610</v>
      </c>
      <c r="F529" s="62" t="s">
        <v>5</v>
      </c>
      <c r="G529" s="66">
        <v>5</v>
      </c>
      <c r="H529" s="66">
        <v>8.8200000000000001E-2</v>
      </c>
      <c r="I529" s="73">
        <f t="shared" si="28"/>
        <v>0.441</v>
      </c>
      <c r="J529" s="74">
        <f t="shared" si="27"/>
        <v>8.4016003048199658E-2</v>
      </c>
      <c r="K529" s="74">
        <f t="shared" si="29"/>
        <v>0.42008001524099831</v>
      </c>
    </row>
    <row r="530" spans="1:11" s="55" customFormat="1" x14ac:dyDescent="0.25">
      <c r="A530" s="4">
        <v>1828</v>
      </c>
      <c r="B530" s="46" t="s">
        <v>3266</v>
      </c>
      <c r="C530" s="59" t="s">
        <v>43</v>
      </c>
      <c r="D530" s="50" t="s">
        <v>87</v>
      </c>
      <c r="E530" s="56" t="s">
        <v>2611</v>
      </c>
      <c r="F530" s="62" t="s">
        <v>5</v>
      </c>
      <c r="G530" s="66">
        <v>5</v>
      </c>
      <c r="H530" s="66">
        <v>16.936499999999999</v>
      </c>
      <c r="I530" s="73">
        <f t="shared" si="28"/>
        <v>84.68249999999999</v>
      </c>
      <c r="J530" s="74">
        <f t="shared" si="27"/>
        <v>16.13307296627929</v>
      </c>
      <c r="K530" s="74">
        <f t="shared" si="29"/>
        <v>80.665364831396445</v>
      </c>
    </row>
    <row r="531" spans="1:11" s="55" customFormat="1" x14ac:dyDescent="0.25">
      <c r="A531" s="4">
        <v>1829</v>
      </c>
      <c r="B531" s="46" t="s">
        <v>3267</v>
      </c>
      <c r="C531" s="59" t="s">
        <v>43</v>
      </c>
      <c r="D531" s="50" t="s">
        <v>87</v>
      </c>
      <c r="E531" s="56" t="s">
        <v>2612</v>
      </c>
      <c r="F531" s="62" t="s">
        <v>5</v>
      </c>
      <c r="G531" s="66">
        <v>5</v>
      </c>
      <c r="H531" s="66">
        <v>0.10500000000000001</v>
      </c>
      <c r="I531" s="73">
        <f t="shared" si="28"/>
        <v>0.52500000000000002</v>
      </c>
      <c r="J531" s="74">
        <f t="shared" si="27"/>
        <v>0.10001905124785673</v>
      </c>
      <c r="K531" s="74">
        <f t="shared" si="29"/>
        <v>0.50009525623928364</v>
      </c>
    </row>
    <row r="532" spans="1:11" s="55" customFormat="1" x14ac:dyDescent="0.25">
      <c r="A532" s="4">
        <v>1830</v>
      </c>
      <c r="B532" s="46" t="s">
        <v>3268</v>
      </c>
      <c r="C532" s="59" t="s">
        <v>43</v>
      </c>
      <c r="D532" s="50" t="s">
        <v>87</v>
      </c>
      <c r="E532" s="56" t="s">
        <v>2613</v>
      </c>
      <c r="F532" s="62" t="s">
        <v>5</v>
      </c>
      <c r="G532" s="66">
        <v>5</v>
      </c>
      <c r="H532" s="66">
        <v>4.2000000000000003E-2</v>
      </c>
      <c r="I532" s="73">
        <f t="shared" si="28"/>
        <v>0.21000000000000002</v>
      </c>
      <c r="J532" s="74">
        <f t="shared" si="27"/>
        <v>4.0007620499142693E-2</v>
      </c>
      <c r="K532" s="74">
        <f t="shared" si="29"/>
        <v>0.20003810249571347</v>
      </c>
    </row>
    <row r="533" spans="1:11" s="55" customFormat="1" x14ac:dyDescent="0.25">
      <c r="A533" s="4">
        <v>1831</v>
      </c>
      <c r="B533" s="46" t="s">
        <v>3269</v>
      </c>
      <c r="C533" s="59" t="s">
        <v>43</v>
      </c>
      <c r="D533" s="50" t="s">
        <v>87</v>
      </c>
      <c r="E533" s="56" t="s">
        <v>2614</v>
      </c>
      <c r="F533" s="62" t="s">
        <v>5</v>
      </c>
      <c r="G533" s="66">
        <v>5</v>
      </c>
      <c r="H533" s="66">
        <v>90959.610000000015</v>
      </c>
      <c r="I533" s="73">
        <f t="shared" si="28"/>
        <v>454798.05000000005</v>
      </c>
      <c r="J533" s="74">
        <f t="shared" si="27"/>
        <v>86644.703753095833</v>
      </c>
      <c r="K533" s="74">
        <f t="shared" si="29"/>
        <v>433223.51876547915</v>
      </c>
    </row>
    <row r="534" spans="1:11" s="55" customFormat="1" x14ac:dyDescent="0.25">
      <c r="A534" s="4">
        <v>1832</v>
      </c>
      <c r="B534" s="46" t="s">
        <v>3270</v>
      </c>
      <c r="C534" s="59" t="s">
        <v>43</v>
      </c>
      <c r="D534" s="50" t="s">
        <v>87</v>
      </c>
      <c r="E534" s="56" t="s">
        <v>2615</v>
      </c>
      <c r="F534" s="62" t="s">
        <v>5</v>
      </c>
      <c r="G534" s="66">
        <v>5</v>
      </c>
      <c r="H534" s="66">
        <v>0.10500000000000001</v>
      </c>
      <c r="I534" s="73">
        <f t="shared" si="28"/>
        <v>0.52500000000000002</v>
      </c>
      <c r="J534" s="74">
        <f t="shared" si="27"/>
        <v>0.10001905124785673</v>
      </c>
      <c r="K534" s="74">
        <f t="shared" si="29"/>
        <v>0.50009525623928364</v>
      </c>
    </row>
    <row r="535" spans="1:11" s="55" customFormat="1" x14ac:dyDescent="0.25">
      <c r="A535" s="4">
        <v>1833</v>
      </c>
      <c r="B535" s="46" t="s">
        <v>3271</v>
      </c>
      <c r="C535" s="59" t="s">
        <v>43</v>
      </c>
      <c r="D535" s="50" t="s">
        <v>87</v>
      </c>
      <c r="E535" s="56" t="s">
        <v>2616</v>
      </c>
      <c r="F535" s="62" t="s">
        <v>5</v>
      </c>
      <c r="G535" s="66">
        <v>5</v>
      </c>
      <c r="H535" s="66">
        <v>14691.486600000002</v>
      </c>
      <c r="I535" s="73">
        <f t="shared" si="28"/>
        <v>73457.433000000005</v>
      </c>
      <c r="J535" s="74">
        <f t="shared" si="27"/>
        <v>13994.557630024769</v>
      </c>
      <c r="K535" s="74">
        <f t="shared" si="29"/>
        <v>69972.788150123844</v>
      </c>
    </row>
    <row r="536" spans="1:11" s="55" customFormat="1" x14ac:dyDescent="0.25">
      <c r="A536" s="4">
        <v>1834</v>
      </c>
      <c r="B536" s="46" t="s">
        <v>3272</v>
      </c>
      <c r="C536" s="59" t="s">
        <v>43</v>
      </c>
      <c r="D536" s="50" t="s">
        <v>87</v>
      </c>
      <c r="E536" s="56" t="s">
        <v>2617</v>
      </c>
      <c r="F536" s="62" t="s">
        <v>5</v>
      </c>
      <c r="G536" s="66">
        <v>5</v>
      </c>
      <c r="H536" s="66">
        <v>400.46580000000006</v>
      </c>
      <c r="I536" s="73">
        <f t="shared" si="28"/>
        <v>2002.3290000000002</v>
      </c>
      <c r="J536" s="74">
        <f t="shared" si="27"/>
        <v>381.46866069727571</v>
      </c>
      <c r="K536" s="74">
        <f t="shared" si="29"/>
        <v>1907.3433034863785</v>
      </c>
    </row>
    <row r="537" spans="1:11" s="55" customFormat="1" x14ac:dyDescent="0.25">
      <c r="A537" s="4">
        <v>1835</v>
      </c>
      <c r="B537" s="46" t="s">
        <v>3273</v>
      </c>
      <c r="C537" s="59" t="s">
        <v>43</v>
      </c>
      <c r="D537" s="50" t="s">
        <v>87</v>
      </c>
      <c r="E537" s="56" t="s">
        <v>2618</v>
      </c>
      <c r="F537" s="62" t="s">
        <v>5</v>
      </c>
      <c r="G537" s="66">
        <v>5</v>
      </c>
      <c r="H537" s="66">
        <v>1264.4499000000001</v>
      </c>
      <c r="I537" s="73">
        <f t="shared" si="28"/>
        <v>6322.2494999999999</v>
      </c>
      <c r="J537" s="74">
        <f t="shared" si="27"/>
        <v>1204.467422366165</v>
      </c>
      <c r="K537" s="74">
        <f t="shared" si="29"/>
        <v>6022.3371118308251</v>
      </c>
    </row>
    <row r="538" spans="1:11" s="55" customFormat="1" x14ac:dyDescent="0.25">
      <c r="A538" s="4">
        <v>1836</v>
      </c>
      <c r="B538" s="46" t="s">
        <v>3274</v>
      </c>
      <c r="C538" s="59" t="s">
        <v>43</v>
      </c>
      <c r="D538" s="50" t="s">
        <v>87</v>
      </c>
      <c r="E538" s="56" t="s">
        <v>2619</v>
      </c>
      <c r="F538" s="62" t="s">
        <v>5</v>
      </c>
      <c r="G538" s="66">
        <v>5</v>
      </c>
      <c r="H538" s="66">
        <v>417.06840000000005</v>
      </c>
      <c r="I538" s="73">
        <f t="shared" si="28"/>
        <v>2085.3420000000001</v>
      </c>
      <c r="J538" s="74">
        <f t="shared" si="27"/>
        <v>397.28367308058682</v>
      </c>
      <c r="K538" s="74">
        <f t="shared" si="29"/>
        <v>1986.4183654029341</v>
      </c>
    </row>
    <row r="539" spans="1:11" s="55" customFormat="1" x14ac:dyDescent="0.25">
      <c r="A539" s="4">
        <v>1837</v>
      </c>
      <c r="B539" s="46" t="s">
        <v>3275</v>
      </c>
      <c r="C539" s="59" t="s">
        <v>43</v>
      </c>
      <c r="D539" s="50" t="s">
        <v>87</v>
      </c>
      <c r="E539" s="56" t="s">
        <v>2620</v>
      </c>
      <c r="F539" s="62" t="s">
        <v>5</v>
      </c>
      <c r="G539" s="66">
        <v>5</v>
      </c>
      <c r="H539" s="66">
        <v>1348.4268000000002</v>
      </c>
      <c r="I539" s="73">
        <f t="shared" si="28"/>
        <v>6742.1340000000009</v>
      </c>
      <c r="J539" s="74">
        <f t="shared" si="27"/>
        <v>1284.4606591731758</v>
      </c>
      <c r="K539" s="74">
        <f t="shared" si="29"/>
        <v>6422.3032958658787</v>
      </c>
    </row>
    <row r="540" spans="1:11" s="55" customFormat="1" x14ac:dyDescent="0.25">
      <c r="A540" s="4">
        <v>1838</v>
      </c>
      <c r="B540" s="46" t="s">
        <v>3276</v>
      </c>
      <c r="C540" s="59" t="s">
        <v>43</v>
      </c>
      <c r="D540" s="50" t="s">
        <v>87</v>
      </c>
      <c r="E540" s="56" t="s">
        <v>2621</v>
      </c>
      <c r="F540" s="62" t="s">
        <v>5</v>
      </c>
      <c r="G540" s="66">
        <v>5</v>
      </c>
      <c r="H540" s="66">
        <v>5478.1818000000012</v>
      </c>
      <c r="I540" s="73">
        <f t="shared" si="28"/>
        <v>27390.909000000007</v>
      </c>
      <c r="J540" s="74">
        <f t="shared" si="27"/>
        <v>5218.3099638026297</v>
      </c>
      <c r="K540" s="74">
        <f t="shared" si="29"/>
        <v>26091.549819013147</v>
      </c>
    </row>
    <row r="541" spans="1:11" s="55" customFormat="1" x14ac:dyDescent="0.25">
      <c r="A541" s="4">
        <v>1839</v>
      </c>
      <c r="B541" s="46" t="s">
        <v>3277</v>
      </c>
      <c r="C541" s="59" t="s">
        <v>43</v>
      </c>
      <c r="D541" s="50" t="s">
        <v>87</v>
      </c>
      <c r="E541" s="56" t="s">
        <v>2622</v>
      </c>
      <c r="F541" s="62" t="s">
        <v>5</v>
      </c>
      <c r="G541" s="66">
        <v>5</v>
      </c>
      <c r="H541" s="66">
        <v>28054.8891</v>
      </c>
      <c r="I541" s="73">
        <f t="shared" si="28"/>
        <v>140274.4455</v>
      </c>
      <c r="J541" s="74">
        <f t="shared" si="27"/>
        <v>26724.032291865115</v>
      </c>
      <c r="K541" s="74">
        <f t="shared" si="29"/>
        <v>133620.16145932558</v>
      </c>
    </row>
    <row r="542" spans="1:11" s="55" customFormat="1" x14ac:dyDescent="0.25">
      <c r="A542" s="4">
        <v>1840</v>
      </c>
      <c r="B542" s="46" t="s">
        <v>3278</v>
      </c>
      <c r="C542" s="59" t="s">
        <v>43</v>
      </c>
      <c r="D542" s="50" t="s">
        <v>87</v>
      </c>
      <c r="E542" s="56" t="s">
        <v>2623</v>
      </c>
      <c r="F542" s="62" t="s">
        <v>5</v>
      </c>
      <c r="G542" s="66">
        <v>5</v>
      </c>
      <c r="H542" s="66">
        <v>8183.8113000000003</v>
      </c>
      <c r="I542" s="73">
        <f t="shared" si="28"/>
        <v>40919.056499999999</v>
      </c>
      <c r="J542" s="74">
        <f t="shared" si="27"/>
        <v>7795.5908744522767</v>
      </c>
      <c r="K542" s="74">
        <f t="shared" si="29"/>
        <v>38977.954372261382</v>
      </c>
    </row>
    <row r="543" spans="1:11" s="55" customFormat="1" x14ac:dyDescent="0.25">
      <c r="A543" s="4">
        <v>1841</v>
      </c>
      <c r="B543" s="46" t="s">
        <v>3279</v>
      </c>
      <c r="C543" s="59" t="s">
        <v>43</v>
      </c>
      <c r="D543" s="50" t="s">
        <v>87</v>
      </c>
      <c r="E543" s="56" t="s">
        <v>2624</v>
      </c>
      <c r="F543" s="62" t="s">
        <v>5</v>
      </c>
      <c r="G543" s="66">
        <v>5</v>
      </c>
      <c r="H543" s="66">
        <v>1735.8915000000002</v>
      </c>
      <c r="I543" s="73">
        <f t="shared" si="28"/>
        <v>8679.4575000000004</v>
      </c>
      <c r="J543" s="74">
        <f t="shared" si="27"/>
        <v>1653.544960944942</v>
      </c>
      <c r="K543" s="74">
        <f t="shared" si="29"/>
        <v>8267.7248047247103</v>
      </c>
    </row>
    <row r="544" spans="1:11" s="55" customFormat="1" x14ac:dyDescent="0.25">
      <c r="A544" s="4">
        <v>1842</v>
      </c>
      <c r="B544" s="46" t="s">
        <v>3280</v>
      </c>
      <c r="C544" s="59" t="s">
        <v>43</v>
      </c>
      <c r="D544" s="50" t="s">
        <v>87</v>
      </c>
      <c r="E544" s="56" t="s">
        <v>2625</v>
      </c>
      <c r="F544" s="62" t="s">
        <v>5</v>
      </c>
      <c r="G544" s="66">
        <v>5</v>
      </c>
      <c r="H544" s="66">
        <v>286.00320000000005</v>
      </c>
      <c r="I544" s="73">
        <f t="shared" si="28"/>
        <v>1430.0160000000003</v>
      </c>
      <c r="J544" s="74">
        <f t="shared" si="27"/>
        <v>272.43589255096214</v>
      </c>
      <c r="K544" s="74">
        <f t="shared" si="29"/>
        <v>1362.1794627548106</v>
      </c>
    </row>
    <row r="545" spans="1:11" s="55" customFormat="1" x14ac:dyDescent="0.25">
      <c r="A545" s="4">
        <v>1843</v>
      </c>
      <c r="B545" s="46" t="s">
        <v>3281</v>
      </c>
      <c r="C545" s="59" t="s">
        <v>43</v>
      </c>
      <c r="D545" s="50" t="s">
        <v>87</v>
      </c>
      <c r="E545" s="56" t="s">
        <v>2626</v>
      </c>
      <c r="F545" s="62" t="s">
        <v>5</v>
      </c>
      <c r="G545" s="66">
        <v>5.899</v>
      </c>
      <c r="H545" s="66">
        <v>0.10500000000000001</v>
      </c>
      <c r="I545" s="73">
        <f t="shared" si="28"/>
        <v>0.61939500000000003</v>
      </c>
      <c r="J545" s="74">
        <f t="shared" si="27"/>
        <v>0.10001905124785673</v>
      </c>
      <c r="K545" s="74">
        <f t="shared" si="29"/>
        <v>0.59001238331110684</v>
      </c>
    </row>
    <row r="546" spans="1:11" s="55" customFormat="1" x14ac:dyDescent="0.25">
      <c r="A546" s="4">
        <v>1844</v>
      </c>
      <c r="B546" s="46" t="s">
        <v>3282</v>
      </c>
      <c r="C546" s="59" t="s">
        <v>43</v>
      </c>
      <c r="D546" s="50" t="s">
        <v>87</v>
      </c>
      <c r="E546" s="56" t="s">
        <v>2627</v>
      </c>
      <c r="F546" s="62" t="s">
        <v>5</v>
      </c>
      <c r="G546" s="66">
        <v>6</v>
      </c>
      <c r="H546" s="66">
        <v>0.105</v>
      </c>
      <c r="I546" s="73">
        <f t="shared" si="28"/>
        <v>0.63</v>
      </c>
      <c r="J546" s="74">
        <f t="shared" si="27"/>
        <v>0.10001905124785672</v>
      </c>
      <c r="K546" s="74">
        <f t="shared" si="29"/>
        <v>0.60011430748714034</v>
      </c>
    </row>
    <row r="547" spans="1:11" s="55" customFormat="1" x14ac:dyDescent="0.25">
      <c r="A547" s="4">
        <v>1845</v>
      </c>
      <c r="B547" s="46" t="s">
        <v>3283</v>
      </c>
      <c r="C547" s="59" t="s">
        <v>43</v>
      </c>
      <c r="D547" s="50" t="s">
        <v>87</v>
      </c>
      <c r="E547" s="56" t="s">
        <v>2628</v>
      </c>
      <c r="F547" s="62" t="s">
        <v>5</v>
      </c>
      <c r="G547" s="66">
        <v>6</v>
      </c>
      <c r="H547" s="66">
        <v>0.22749999999999998</v>
      </c>
      <c r="I547" s="73">
        <f t="shared" si="28"/>
        <v>1.3649999999999998</v>
      </c>
      <c r="J547" s="74">
        <f t="shared" si="27"/>
        <v>0.21670794437035623</v>
      </c>
      <c r="K547" s="74">
        <f t="shared" si="29"/>
        <v>1.3002476662221374</v>
      </c>
    </row>
    <row r="548" spans="1:11" s="55" customFormat="1" x14ac:dyDescent="0.25">
      <c r="A548" s="4">
        <v>1846</v>
      </c>
      <c r="B548" s="46" t="s">
        <v>3284</v>
      </c>
      <c r="C548" s="59" t="s">
        <v>43</v>
      </c>
      <c r="D548" s="50" t="s">
        <v>87</v>
      </c>
      <c r="E548" s="56" t="s">
        <v>2629</v>
      </c>
      <c r="F548" s="62" t="s">
        <v>5</v>
      </c>
      <c r="G548" s="66">
        <v>6</v>
      </c>
      <c r="H548" s="66">
        <v>112.84525000000002</v>
      </c>
      <c r="I548" s="73">
        <f t="shared" si="28"/>
        <v>677.07150000000013</v>
      </c>
      <c r="J548" s="74">
        <f t="shared" si="27"/>
        <v>107.49214136025911</v>
      </c>
      <c r="K548" s="74">
        <f t="shared" si="29"/>
        <v>644.9528481615547</v>
      </c>
    </row>
    <row r="549" spans="1:11" s="55" customFormat="1" x14ac:dyDescent="0.25">
      <c r="A549" s="4">
        <v>1847</v>
      </c>
      <c r="B549" s="46" t="s">
        <v>3285</v>
      </c>
      <c r="C549" s="59" t="s">
        <v>43</v>
      </c>
      <c r="D549" s="50" t="s">
        <v>87</v>
      </c>
      <c r="E549" s="56" t="s">
        <v>2630</v>
      </c>
      <c r="F549" s="62" t="s">
        <v>5</v>
      </c>
      <c r="G549" s="66">
        <v>6</v>
      </c>
      <c r="H549" s="66">
        <v>3.5000000000000003E-2</v>
      </c>
      <c r="I549" s="73">
        <f t="shared" si="28"/>
        <v>0.21000000000000002</v>
      </c>
      <c r="J549" s="74">
        <f t="shared" si="27"/>
        <v>3.333968374928558E-2</v>
      </c>
      <c r="K549" s="74">
        <f t="shared" si="29"/>
        <v>0.20003810249571347</v>
      </c>
    </row>
    <row r="550" spans="1:11" s="55" customFormat="1" x14ac:dyDescent="0.25">
      <c r="A550" s="4">
        <v>1848</v>
      </c>
      <c r="B550" s="46" t="s">
        <v>3286</v>
      </c>
      <c r="C550" s="59" t="s">
        <v>43</v>
      </c>
      <c r="D550" s="50" t="s">
        <v>87</v>
      </c>
      <c r="E550" s="56" t="s">
        <v>2631</v>
      </c>
      <c r="F550" s="62" t="s">
        <v>5</v>
      </c>
      <c r="G550" s="66">
        <v>6</v>
      </c>
      <c r="H550" s="66">
        <v>0.105</v>
      </c>
      <c r="I550" s="73">
        <f t="shared" si="28"/>
        <v>0.63</v>
      </c>
      <c r="J550" s="74">
        <f t="shared" si="27"/>
        <v>0.10001905124785672</v>
      </c>
      <c r="K550" s="74">
        <f t="shared" si="29"/>
        <v>0.60011430748714034</v>
      </c>
    </row>
    <row r="551" spans="1:11" s="55" customFormat="1" x14ac:dyDescent="0.25">
      <c r="A551" s="4">
        <v>1849</v>
      </c>
      <c r="B551" s="46" t="s">
        <v>2192</v>
      </c>
      <c r="C551" s="59" t="s">
        <v>43</v>
      </c>
      <c r="D551" s="50" t="s">
        <v>87</v>
      </c>
      <c r="E551" s="56" t="s">
        <v>2632</v>
      </c>
      <c r="F551" s="62" t="s">
        <v>5</v>
      </c>
      <c r="G551" s="66">
        <v>6</v>
      </c>
      <c r="H551" s="66">
        <v>169.05</v>
      </c>
      <c r="I551" s="73">
        <f t="shared" si="28"/>
        <v>1014.3000000000001</v>
      </c>
      <c r="J551" s="74">
        <f t="shared" si="27"/>
        <v>161.03067250904934</v>
      </c>
      <c r="K551" s="74">
        <f t="shared" si="29"/>
        <v>966.18403505429603</v>
      </c>
    </row>
    <row r="552" spans="1:11" s="55" customFormat="1" x14ac:dyDescent="0.25">
      <c r="A552" s="4">
        <v>1850</v>
      </c>
      <c r="B552" s="46" t="s">
        <v>3287</v>
      </c>
      <c r="C552" s="59" t="s">
        <v>43</v>
      </c>
      <c r="D552" s="50" t="s">
        <v>87</v>
      </c>
      <c r="E552" s="56" t="s">
        <v>2633</v>
      </c>
      <c r="F552" s="62" t="s">
        <v>5</v>
      </c>
      <c r="G552" s="66">
        <v>6</v>
      </c>
      <c r="H552" s="66">
        <v>0.105</v>
      </c>
      <c r="I552" s="73">
        <f t="shared" si="28"/>
        <v>0.63</v>
      </c>
      <c r="J552" s="74">
        <f t="shared" ref="J552:J615" si="30">H552/1.0498</f>
        <v>0.10001905124785672</v>
      </c>
      <c r="K552" s="74">
        <f t="shared" si="29"/>
        <v>0.60011430748714034</v>
      </c>
    </row>
    <row r="553" spans="1:11" s="55" customFormat="1" x14ac:dyDescent="0.25">
      <c r="A553" s="4">
        <v>1851</v>
      </c>
      <c r="B553" s="46" t="s">
        <v>3288</v>
      </c>
      <c r="C553" s="59" t="s">
        <v>43</v>
      </c>
      <c r="D553" s="50" t="s">
        <v>87</v>
      </c>
      <c r="E553" s="56" t="s">
        <v>2634</v>
      </c>
      <c r="F553" s="62" t="s">
        <v>5</v>
      </c>
      <c r="G553" s="66">
        <v>6</v>
      </c>
      <c r="H553" s="66">
        <v>0.105</v>
      </c>
      <c r="I553" s="73">
        <f t="shared" si="28"/>
        <v>0.63</v>
      </c>
      <c r="J553" s="74">
        <f t="shared" si="30"/>
        <v>0.10001905124785672</v>
      </c>
      <c r="K553" s="74">
        <f t="shared" si="29"/>
        <v>0.60011430748714034</v>
      </c>
    </row>
    <row r="554" spans="1:11" s="55" customFormat="1" x14ac:dyDescent="0.25">
      <c r="A554" s="4">
        <v>1852</v>
      </c>
      <c r="B554" s="46" t="s">
        <v>3289</v>
      </c>
      <c r="C554" s="59" t="s">
        <v>43</v>
      </c>
      <c r="D554" s="50" t="s">
        <v>87</v>
      </c>
      <c r="E554" s="56" t="s">
        <v>2635</v>
      </c>
      <c r="F554" s="62" t="s">
        <v>5</v>
      </c>
      <c r="G554" s="66">
        <v>6</v>
      </c>
      <c r="H554" s="66">
        <v>0.105</v>
      </c>
      <c r="I554" s="73">
        <f t="shared" si="28"/>
        <v>0.63</v>
      </c>
      <c r="J554" s="74">
        <f t="shared" si="30"/>
        <v>0.10001905124785672</v>
      </c>
      <c r="K554" s="74">
        <f t="shared" si="29"/>
        <v>0.60011430748714034</v>
      </c>
    </row>
    <row r="555" spans="1:11" s="55" customFormat="1" x14ac:dyDescent="0.25">
      <c r="A555" s="4">
        <v>1853</v>
      </c>
      <c r="B555" s="46" t="s">
        <v>3290</v>
      </c>
      <c r="C555" s="59" t="s">
        <v>43</v>
      </c>
      <c r="D555" s="50" t="s">
        <v>87</v>
      </c>
      <c r="E555" s="56" t="s">
        <v>2636</v>
      </c>
      <c r="F555" s="62" t="s">
        <v>5</v>
      </c>
      <c r="G555" s="66">
        <v>6</v>
      </c>
      <c r="H555" s="66">
        <v>363.04975000000007</v>
      </c>
      <c r="I555" s="73">
        <f t="shared" si="28"/>
        <v>2178.2985000000003</v>
      </c>
      <c r="J555" s="74">
        <f t="shared" si="30"/>
        <v>345.82753857877697</v>
      </c>
      <c r="K555" s="74">
        <f t="shared" si="29"/>
        <v>2074.9652314726618</v>
      </c>
    </row>
    <row r="556" spans="1:11" s="55" customFormat="1" x14ac:dyDescent="0.25">
      <c r="A556" s="4">
        <v>1854</v>
      </c>
      <c r="B556" s="46" t="s">
        <v>3291</v>
      </c>
      <c r="C556" s="59" t="s">
        <v>43</v>
      </c>
      <c r="D556" s="50" t="s">
        <v>87</v>
      </c>
      <c r="E556" s="56" t="s">
        <v>2637</v>
      </c>
      <c r="F556" s="62" t="s">
        <v>5</v>
      </c>
      <c r="G556" s="66">
        <v>6</v>
      </c>
      <c r="H556" s="66">
        <v>363.04975000000007</v>
      </c>
      <c r="I556" s="73">
        <f t="shared" si="28"/>
        <v>2178.2985000000003</v>
      </c>
      <c r="J556" s="74">
        <f t="shared" si="30"/>
        <v>345.82753857877697</v>
      </c>
      <c r="K556" s="74">
        <f t="shared" si="29"/>
        <v>2074.9652314726618</v>
      </c>
    </row>
    <row r="557" spans="1:11" s="55" customFormat="1" x14ac:dyDescent="0.25">
      <c r="A557" s="4">
        <v>1855</v>
      </c>
      <c r="B557" s="46" t="s">
        <v>3292</v>
      </c>
      <c r="C557" s="59" t="s">
        <v>43</v>
      </c>
      <c r="D557" s="50" t="s">
        <v>87</v>
      </c>
      <c r="E557" s="56" t="s">
        <v>2638</v>
      </c>
      <c r="F557" s="62" t="s">
        <v>5</v>
      </c>
      <c r="G557" s="66">
        <v>6</v>
      </c>
      <c r="H557" s="66">
        <v>0.105</v>
      </c>
      <c r="I557" s="73">
        <f t="shared" si="28"/>
        <v>0.63</v>
      </c>
      <c r="J557" s="74">
        <f t="shared" si="30"/>
        <v>0.10001905124785672</v>
      </c>
      <c r="K557" s="74">
        <f t="shared" si="29"/>
        <v>0.60011430748714034</v>
      </c>
    </row>
    <row r="558" spans="1:11" s="55" customFormat="1" x14ac:dyDescent="0.25">
      <c r="A558" s="4">
        <v>1856</v>
      </c>
      <c r="B558" s="46" t="s">
        <v>3293</v>
      </c>
      <c r="C558" s="59" t="s">
        <v>43</v>
      </c>
      <c r="D558" s="50" t="s">
        <v>87</v>
      </c>
      <c r="E558" s="56" t="s">
        <v>2639</v>
      </c>
      <c r="F558" s="62" t="s">
        <v>5</v>
      </c>
      <c r="G558" s="66">
        <v>6</v>
      </c>
      <c r="H558" s="66">
        <v>0.105</v>
      </c>
      <c r="I558" s="73">
        <f t="shared" si="28"/>
        <v>0.63</v>
      </c>
      <c r="J558" s="74">
        <f t="shared" si="30"/>
        <v>0.10001905124785672</v>
      </c>
      <c r="K558" s="74">
        <f t="shared" si="29"/>
        <v>0.60011430748714034</v>
      </c>
    </row>
    <row r="559" spans="1:11" s="55" customFormat="1" x14ac:dyDescent="0.25">
      <c r="A559" s="4">
        <v>1857</v>
      </c>
      <c r="B559" s="46" t="s">
        <v>3294</v>
      </c>
      <c r="C559" s="59" t="s">
        <v>43</v>
      </c>
      <c r="D559" s="50" t="s">
        <v>87</v>
      </c>
      <c r="E559" s="56" t="s">
        <v>2640</v>
      </c>
      <c r="F559" s="62" t="s">
        <v>5</v>
      </c>
      <c r="G559" s="66">
        <v>6</v>
      </c>
      <c r="H559" s="66">
        <v>440.17750000000012</v>
      </c>
      <c r="I559" s="73">
        <f t="shared" ref="I559:I622" si="31">H559*G559</f>
        <v>2641.0650000000005</v>
      </c>
      <c r="J559" s="74">
        <f t="shared" si="30"/>
        <v>419.29653267289018</v>
      </c>
      <c r="K559" s="74">
        <f t="shared" ref="K559:K622" si="32">J559*G559</f>
        <v>2515.7791960373411</v>
      </c>
    </row>
    <row r="560" spans="1:11" s="55" customFormat="1" x14ac:dyDescent="0.25">
      <c r="A560" s="4">
        <v>1858</v>
      </c>
      <c r="B560" s="46" t="s">
        <v>3295</v>
      </c>
      <c r="C560" s="59" t="s">
        <v>43</v>
      </c>
      <c r="D560" s="50" t="s">
        <v>87</v>
      </c>
      <c r="E560" s="56" t="s">
        <v>2641</v>
      </c>
      <c r="F560" s="62" t="s">
        <v>5</v>
      </c>
      <c r="G560" s="66">
        <v>6</v>
      </c>
      <c r="H560" s="66">
        <v>115.63300000000001</v>
      </c>
      <c r="I560" s="73">
        <f t="shared" si="31"/>
        <v>693.798</v>
      </c>
      <c r="J560" s="74">
        <f t="shared" si="30"/>
        <v>110.1476471708897</v>
      </c>
      <c r="K560" s="74">
        <f t="shared" si="32"/>
        <v>660.88588302533822</v>
      </c>
    </row>
    <row r="561" spans="1:11" s="55" customFormat="1" x14ac:dyDescent="0.25">
      <c r="A561" s="4">
        <v>1859</v>
      </c>
      <c r="B561" s="46" t="s">
        <v>3296</v>
      </c>
      <c r="C561" s="59" t="s">
        <v>43</v>
      </c>
      <c r="D561" s="50" t="s">
        <v>87</v>
      </c>
      <c r="E561" s="56" t="s">
        <v>2642</v>
      </c>
      <c r="F561" s="62" t="s">
        <v>5</v>
      </c>
      <c r="G561" s="66">
        <v>6</v>
      </c>
      <c r="H561" s="66">
        <v>2042.8310000000004</v>
      </c>
      <c r="I561" s="73">
        <f t="shared" si="31"/>
        <v>12256.986000000003</v>
      </c>
      <c r="J561" s="74">
        <f t="shared" si="30"/>
        <v>1945.9239855210519</v>
      </c>
      <c r="K561" s="74">
        <f t="shared" si="32"/>
        <v>11675.543913126312</v>
      </c>
    </row>
    <row r="562" spans="1:11" s="55" customFormat="1" x14ac:dyDescent="0.25">
      <c r="A562" s="4">
        <v>1860</v>
      </c>
      <c r="B562" s="46" t="s">
        <v>3297</v>
      </c>
      <c r="C562" s="59" t="s">
        <v>43</v>
      </c>
      <c r="D562" s="50" t="s">
        <v>87</v>
      </c>
      <c r="E562" s="56" t="s">
        <v>2643</v>
      </c>
      <c r="F562" s="62" t="s">
        <v>5</v>
      </c>
      <c r="G562" s="66">
        <v>6</v>
      </c>
      <c r="H562" s="66">
        <v>0.10500000000000001</v>
      </c>
      <c r="I562" s="73">
        <f t="shared" si="31"/>
        <v>0.63000000000000012</v>
      </c>
      <c r="J562" s="74">
        <f t="shared" si="30"/>
        <v>0.10001905124785673</v>
      </c>
      <c r="K562" s="74">
        <f t="shared" si="32"/>
        <v>0.60011430748714045</v>
      </c>
    </row>
    <row r="563" spans="1:11" s="55" customFormat="1" x14ac:dyDescent="0.25">
      <c r="A563" s="4">
        <v>1861</v>
      </c>
      <c r="B563" s="46" t="s">
        <v>3298</v>
      </c>
      <c r="C563" s="59" t="s">
        <v>43</v>
      </c>
      <c r="D563" s="50" t="s">
        <v>87</v>
      </c>
      <c r="E563" s="56" t="s">
        <v>2644</v>
      </c>
      <c r="F563" s="62" t="s">
        <v>5</v>
      </c>
      <c r="G563" s="66">
        <v>7</v>
      </c>
      <c r="H563" s="66">
        <v>2972.1015000000007</v>
      </c>
      <c r="I563" s="73">
        <f t="shared" si="31"/>
        <v>20804.710500000005</v>
      </c>
      <c r="J563" s="74">
        <f t="shared" si="30"/>
        <v>2831.1121165936374</v>
      </c>
      <c r="K563" s="74">
        <f t="shared" si="32"/>
        <v>19817.784816155461</v>
      </c>
    </row>
    <row r="564" spans="1:11" s="55" customFormat="1" x14ac:dyDescent="0.25">
      <c r="A564" s="4">
        <v>1862</v>
      </c>
      <c r="B564" s="46" t="s">
        <v>3299</v>
      </c>
      <c r="C564" s="59" t="s">
        <v>43</v>
      </c>
      <c r="D564" s="50" t="s">
        <v>87</v>
      </c>
      <c r="E564" s="56" t="s">
        <v>2645</v>
      </c>
      <c r="F564" s="62" t="s">
        <v>5</v>
      </c>
      <c r="G564" s="66">
        <v>7</v>
      </c>
      <c r="H564" s="66">
        <v>16614.5805</v>
      </c>
      <c r="I564" s="73">
        <f t="shared" si="31"/>
        <v>116302.0635</v>
      </c>
      <c r="J564" s="74">
        <f t="shared" si="30"/>
        <v>15826.424557058486</v>
      </c>
      <c r="K564" s="74">
        <f t="shared" si="32"/>
        <v>110784.9718994094</v>
      </c>
    </row>
    <row r="565" spans="1:11" s="55" customFormat="1" x14ac:dyDescent="0.25">
      <c r="A565" s="4">
        <v>1863</v>
      </c>
      <c r="B565" s="46" t="s">
        <v>3300</v>
      </c>
      <c r="C565" s="59" t="s">
        <v>43</v>
      </c>
      <c r="D565" s="50" t="s">
        <v>87</v>
      </c>
      <c r="E565" s="56" t="s">
        <v>2646</v>
      </c>
      <c r="F565" s="62" t="s">
        <v>5</v>
      </c>
      <c r="G565" s="66">
        <v>7</v>
      </c>
      <c r="H565" s="66">
        <v>0.10500000000000001</v>
      </c>
      <c r="I565" s="73">
        <f t="shared" si="31"/>
        <v>0.7350000000000001</v>
      </c>
      <c r="J565" s="74">
        <f t="shared" si="30"/>
        <v>0.10001905124785673</v>
      </c>
      <c r="K565" s="74">
        <f t="shared" si="32"/>
        <v>0.70013335873499716</v>
      </c>
    </row>
    <row r="566" spans="1:11" s="55" customFormat="1" x14ac:dyDescent="0.25">
      <c r="A566" s="4">
        <v>1864</v>
      </c>
      <c r="B566" s="46" t="s">
        <v>3301</v>
      </c>
      <c r="C566" s="59" t="s">
        <v>43</v>
      </c>
      <c r="D566" s="50" t="s">
        <v>87</v>
      </c>
      <c r="E566" s="56" t="s">
        <v>2647</v>
      </c>
      <c r="F566" s="62" t="s">
        <v>5</v>
      </c>
      <c r="G566" s="66">
        <v>7</v>
      </c>
      <c r="H566" s="66">
        <v>24906.036</v>
      </c>
      <c r="I566" s="73">
        <f t="shared" si="31"/>
        <v>174342.25200000001</v>
      </c>
      <c r="J566" s="74">
        <f t="shared" si="30"/>
        <v>23724.553248237757</v>
      </c>
      <c r="K566" s="74">
        <f t="shared" si="32"/>
        <v>166071.87273766429</v>
      </c>
    </row>
    <row r="567" spans="1:11" s="55" customFormat="1" x14ac:dyDescent="0.25">
      <c r="A567" s="4">
        <v>1865</v>
      </c>
      <c r="B567" s="46" t="s">
        <v>3302</v>
      </c>
      <c r="C567" s="59" t="s">
        <v>43</v>
      </c>
      <c r="D567" s="50" t="s">
        <v>87</v>
      </c>
      <c r="E567" s="56" t="s">
        <v>2648</v>
      </c>
      <c r="F567" s="62" t="s">
        <v>5</v>
      </c>
      <c r="G567" s="66">
        <v>7</v>
      </c>
      <c r="H567" s="66">
        <v>23428.125</v>
      </c>
      <c r="I567" s="73">
        <f t="shared" si="31"/>
        <v>163996.875</v>
      </c>
      <c r="J567" s="74">
        <f t="shared" si="30"/>
        <v>22316.750809678033</v>
      </c>
      <c r="K567" s="74">
        <f t="shared" si="32"/>
        <v>156217.25566774624</v>
      </c>
    </row>
    <row r="568" spans="1:11" s="55" customFormat="1" x14ac:dyDescent="0.25">
      <c r="A568" s="4">
        <v>1866</v>
      </c>
      <c r="B568" s="46" t="s">
        <v>3303</v>
      </c>
      <c r="C568" s="59" t="s">
        <v>43</v>
      </c>
      <c r="D568" s="50" t="s">
        <v>87</v>
      </c>
      <c r="E568" s="56" t="s">
        <v>2649</v>
      </c>
      <c r="F568" s="62" t="s">
        <v>5</v>
      </c>
      <c r="G568" s="66">
        <v>7</v>
      </c>
      <c r="H568" s="66">
        <v>0.10500000000000001</v>
      </c>
      <c r="I568" s="73">
        <f t="shared" si="31"/>
        <v>0.7350000000000001</v>
      </c>
      <c r="J568" s="74">
        <f t="shared" si="30"/>
        <v>0.10001905124785673</v>
      </c>
      <c r="K568" s="74">
        <f t="shared" si="32"/>
        <v>0.70013335873499716</v>
      </c>
    </row>
    <row r="569" spans="1:11" s="55" customFormat="1" x14ac:dyDescent="0.25">
      <c r="A569" s="4">
        <v>1867</v>
      </c>
      <c r="B569" s="46" t="s">
        <v>3304</v>
      </c>
      <c r="C569" s="59" t="s">
        <v>43</v>
      </c>
      <c r="D569" s="50" t="s">
        <v>87</v>
      </c>
      <c r="E569" s="56" t="s">
        <v>130</v>
      </c>
      <c r="F569" s="62" t="s">
        <v>5</v>
      </c>
      <c r="G569" s="66">
        <v>7</v>
      </c>
      <c r="H569" s="66">
        <v>2.5005000000000002</v>
      </c>
      <c r="I569" s="73">
        <f t="shared" si="31"/>
        <v>17.503500000000003</v>
      </c>
      <c r="J569" s="74">
        <f t="shared" si="30"/>
        <v>2.3818822632882455</v>
      </c>
      <c r="K569" s="74">
        <f t="shared" si="32"/>
        <v>16.673175843017717</v>
      </c>
    </row>
    <row r="570" spans="1:11" s="55" customFormat="1" x14ac:dyDescent="0.25">
      <c r="A570" s="4">
        <v>1868</v>
      </c>
      <c r="B570" s="46" t="s">
        <v>3305</v>
      </c>
      <c r="C570" s="59" t="s">
        <v>43</v>
      </c>
      <c r="D570" s="50" t="s">
        <v>87</v>
      </c>
      <c r="E570" s="56" t="s">
        <v>2650</v>
      </c>
      <c r="F570" s="62" t="s">
        <v>5</v>
      </c>
      <c r="G570" s="66">
        <v>7</v>
      </c>
      <c r="H570" s="66">
        <v>6798.6570000000002</v>
      </c>
      <c r="I570" s="73">
        <f t="shared" si="31"/>
        <v>47590.599000000002</v>
      </c>
      <c r="J570" s="74">
        <f t="shared" si="30"/>
        <v>6476.1449799961892</v>
      </c>
      <c r="K570" s="74">
        <f t="shared" si="32"/>
        <v>45333.014859973322</v>
      </c>
    </row>
    <row r="571" spans="1:11" s="55" customFormat="1" x14ac:dyDescent="0.25">
      <c r="A571" s="4">
        <v>1869</v>
      </c>
      <c r="B571" s="46" t="s">
        <v>3306</v>
      </c>
      <c r="C571" s="59" t="s">
        <v>43</v>
      </c>
      <c r="D571" s="50" t="s">
        <v>87</v>
      </c>
      <c r="E571" s="56" t="s">
        <v>2651</v>
      </c>
      <c r="F571" s="62" t="s">
        <v>5</v>
      </c>
      <c r="G571" s="66">
        <v>7</v>
      </c>
      <c r="H571" s="66">
        <v>5714.505000000001</v>
      </c>
      <c r="I571" s="73">
        <f t="shared" si="31"/>
        <v>40001.535000000003</v>
      </c>
      <c r="J571" s="74">
        <f t="shared" si="30"/>
        <v>5443.422556677463</v>
      </c>
      <c r="K571" s="74">
        <f t="shared" si="32"/>
        <v>38103.957896742242</v>
      </c>
    </row>
    <row r="572" spans="1:11" s="55" customFormat="1" x14ac:dyDescent="0.25">
      <c r="A572" s="4">
        <v>1870</v>
      </c>
      <c r="B572" s="46" t="s">
        <v>3307</v>
      </c>
      <c r="C572" s="59" t="s">
        <v>43</v>
      </c>
      <c r="D572" s="50" t="s">
        <v>87</v>
      </c>
      <c r="E572" s="56" t="s">
        <v>2652</v>
      </c>
      <c r="F572" s="62" t="s">
        <v>5</v>
      </c>
      <c r="G572" s="66">
        <v>7</v>
      </c>
      <c r="H572" s="66">
        <v>0.10500000000000001</v>
      </c>
      <c r="I572" s="73">
        <f t="shared" si="31"/>
        <v>0.7350000000000001</v>
      </c>
      <c r="J572" s="74">
        <f t="shared" si="30"/>
        <v>0.10001905124785673</v>
      </c>
      <c r="K572" s="74">
        <f t="shared" si="32"/>
        <v>0.70013335873499716</v>
      </c>
    </row>
    <row r="573" spans="1:11" s="55" customFormat="1" x14ac:dyDescent="0.25">
      <c r="A573" s="4">
        <v>1871</v>
      </c>
      <c r="B573" s="46" t="s">
        <v>3308</v>
      </c>
      <c r="C573" s="59" t="s">
        <v>43</v>
      </c>
      <c r="D573" s="50" t="s">
        <v>87</v>
      </c>
      <c r="E573" s="56" t="s">
        <v>2653</v>
      </c>
      <c r="F573" s="62" t="s">
        <v>5</v>
      </c>
      <c r="G573" s="66">
        <v>7</v>
      </c>
      <c r="H573" s="66">
        <v>5351.04</v>
      </c>
      <c r="I573" s="73">
        <f t="shared" si="31"/>
        <v>37457.279999999999</v>
      </c>
      <c r="J573" s="74">
        <f t="shared" si="30"/>
        <v>5097.19946656506</v>
      </c>
      <c r="K573" s="74">
        <f t="shared" si="32"/>
        <v>35680.396265955424</v>
      </c>
    </row>
    <row r="574" spans="1:11" s="55" customFormat="1" x14ac:dyDescent="0.25">
      <c r="A574" s="4">
        <v>1872</v>
      </c>
      <c r="B574" s="46" t="s">
        <v>3309</v>
      </c>
      <c r="C574" s="59" t="s">
        <v>43</v>
      </c>
      <c r="D574" s="50" t="s">
        <v>87</v>
      </c>
      <c r="E574" s="56" t="s">
        <v>2654</v>
      </c>
      <c r="F574" s="62" t="s">
        <v>5</v>
      </c>
      <c r="G574" s="66">
        <v>8</v>
      </c>
      <c r="H574" s="66">
        <v>0.10500000000000001</v>
      </c>
      <c r="I574" s="73">
        <f t="shared" si="31"/>
        <v>0.84000000000000008</v>
      </c>
      <c r="J574" s="74">
        <f t="shared" si="30"/>
        <v>0.10001905124785673</v>
      </c>
      <c r="K574" s="74">
        <f t="shared" si="32"/>
        <v>0.80015240998285386</v>
      </c>
    </row>
    <row r="575" spans="1:11" s="55" customFormat="1" x14ac:dyDescent="0.25">
      <c r="A575" s="4">
        <v>1873</v>
      </c>
      <c r="B575" s="46" t="s">
        <v>3310</v>
      </c>
      <c r="C575" s="59" t="s">
        <v>43</v>
      </c>
      <c r="D575" s="50" t="s">
        <v>87</v>
      </c>
      <c r="E575" s="56" t="s">
        <v>2655</v>
      </c>
      <c r="F575" s="62" t="s">
        <v>5</v>
      </c>
      <c r="G575" s="66">
        <v>8</v>
      </c>
      <c r="H575" s="66">
        <v>2.6250000000000002E-3</v>
      </c>
      <c r="I575" s="73">
        <f t="shared" si="31"/>
        <v>2.1000000000000001E-2</v>
      </c>
      <c r="J575" s="74">
        <f t="shared" si="30"/>
        <v>2.5004762811964183E-3</v>
      </c>
      <c r="K575" s="74">
        <f t="shared" si="32"/>
        <v>2.0003810249571347E-2</v>
      </c>
    </row>
    <row r="576" spans="1:11" s="55" customFormat="1" x14ac:dyDescent="0.25">
      <c r="A576" s="4">
        <v>1874</v>
      </c>
      <c r="B576" s="46" t="s">
        <v>3148</v>
      </c>
      <c r="C576" s="59" t="s">
        <v>43</v>
      </c>
      <c r="D576" s="50" t="s">
        <v>87</v>
      </c>
      <c r="E576" s="56" t="s">
        <v>2498</v>
      </c>
      <c r="F576" s="62" t="s">
        <v>5</v>
      </c>
      <c r="G576" s="66">
        <v>9</v>
      </c>
      <c r="H576" s="66">
        <v>874.0318125</v>
      </c>
      <c r="I576" s="73">
        <f t="shared" si="31"/>
        <v>7866.2863125000003</v>
      </c>
      <c r="J576" s="74">
        <f t="shared" si="30"/>
        <v>832.56983473042476</v>
      </c>
      <c r="K576" s="74">
        <f t="shared" si="32"/>
        <v>7493.1285125738232</v>
      </c>
    </row>
    <row r="577" spans="1:11" s="55" customFormat="1" x14ac:dyDescent="0.25">
      <c r="A577" s="4">
        <v>1875</v>
      </c>
      <c r="B577" s="46" t="s">
        <v>3311</v>
      </c>
      <c r="C577" s="59" t="s">
        <v>43</v>
      </c>
      <c r="D577" s="50" t="s">
        <v>87</v>
      </c>
      <c r="E577" s="56" t="s">
        <v>2656</v>
      </c>
      <c r="F577" s="62" t="s">
        <v>5</v>
      </c>
      <c r="G577" s="66">
        <v>8</v>
      </c>
      <c r="H577" s="66">
        <v>0.10500000000000001</v>
      </c>
      <c r="I577" s="73">
        <f t="shared" si="31"/>
        <v>0.84000000000000008</v>
      </c>
      <c r="J577" s="74">
        <f t="shared" si="30"/>
        <v>0.10001905124785673</v>
      </c>
      <c r="K577" s="74">
        <f t="shared" si="32"/>
        <v>0.80015240998285386</v>
      </c>
    </row>
    <row r="578" spans="1:11" s="55" customFormat="1" x14ac:dyDescent="0.25">
      <c r="A578" s="4">
        <v>1876</v>
      </c>
      <c r="B578" s="46" t="s">
        <v>3312</v>
      </c>
      <c r="C578" s="59" t="s">
        <v>43</v>
      </c>
      <c r="D578" s="50" t="s">
        <v>87</v>
      </c>
      <c r="E578" s="56" t="s">
        <v>2657</v>
      </c>
      <c r="F578" s="62" t="s">
        <v>5</v>
      </c>
      <c r="G578" s="66">
        <v>8</v>
      </c>
      <c r="H578" s="66">
        <v>0.10500000000000001</v>
      </c>
      <c r="I578" s="73">
        <f t="shared" si="31"/>
        <v>0.84000000000000008</v>
      </c>
      <c r="J578" s="74">
        <f t="shared" si="30"/>
        <v>0.10001905124785673</v>
      </c>
      <c r="K578" s="74">
        <f t="shared" si="32"/>
        <v>0.80015240998285386</v>
      </c>
    </row>
    <row r="579" spans="1:11" s="55" customFormat="1" x14ac:dyDescent="0.25">
      <c r="A579" s="4">
        <v>1877</v>
      </c>
      <c r="B579" s="46" t="s">
        <v>3313</v>
      </c>
      <c r="C579" s="59" t="s">
        <v>43</v>
      </c>
      <c r="D579" s="50" t="s">
        <v>87</v>
      </c>
      <c r="E579" s="56" t="s">
        <v>2658</v>
      </c>
      <c r="F579" s="62" t="s">
        <v>5</v>
      </c>
      <c r="G579" s="66">
        <v>8</v>
      </c>
      <c r="H579" s="66">
        <v>0.10500000000000001</v>
      </c>
      <c r="I579" s="73">
        <f t="shared" si="31"/>
        <v>0.84000000000000008</v>
      </c>
      <c r="J579" s="74">
        <f t="shared" si="30"/>
        <v>0.10001905124785673</v>
      </c>
      <c r="K579" s="74">
        <f t="shared" si="32"/>
        <v>0.80015240998285386</v>
      </c>
    </row>
    <row r="580" spans="1:11" s="55" customFormat="1" x14ac:dyDescent="0.25">
      <c r="A580" s="4">
        <v>1878</v>
      </c>
      <c r="B580" s="46" t="s">
        <v>3314</v>
      </c>
      <c r="C580" s="59" t="s">
        <v>43</v>
      </c>
      <c r="D580" s="50" t="s">
        <v>87</v>
      </c>
      <c r="E580" s="56" t="s">
        <v>2659</v>
      </c>
      <c r="F580" s="62" t="s">
        <v>5</v>
      </c>
      <c r="G580" s="66">
        <v>8</v>
      </c>
      <c r="H580" s="66">
        <v>0.10500000000000001</v>
      </c>
      <c r="I580" s="73">
        <f t="shared" si="31"/>
        <v>0.84000000000000008</v>
      </c>
      <c r="J580" s="74">
        <f t="shared" si="30"/>
        <v>0.10001905124785673</v>
      </c>
      <c r="K580" s="74">
        <f t="shared" si="32"/>
        <v>0.80015240998285386</v>
      </c>
    </row>
    <row r="581" spans="1:11" s="55" customFormat="1" x14ac:dyDescent="0.25">
      <c r="A581" s="4">
        <v>1879</v>
      </c>
      <c r="B581" s="46" t="s">
        <v>3315</v>
      </c>
      <c r="C581" s="59" t="s">
        <v>43</v>
      </c>
      <c r="D581" s="50" t="s">
        <v>87</v>
      </c>
      <c r="E581" s="56" t="s">
        <v>2660</v>
      </c>
      <c r="F581" s="62" t="s">
        <v>5</v>
      </c>
      <c r="G581" s="66">
        <v>9</v>
      </c>
      <c r="H581" s="66">
        <v>0.105</v>
      </c>
      <c r="I581" s="73">
        <f t="shared" si="31"/>
        <v>0.94499999999999995</v>
      </c>
      <c r="J581" s="74">
        <f t="shared" si="30"/>
        <v>0.10001905124785672</v>
      </c>
      <c r="K581" s="74">
        <f t="shared" si="32"/>
        <v>0.90017146123071046</v>
      </c>
    </row>
    <row r="582" spans="1:11" s="55" customFormat="1" x14ac:dyDescent="0.25">
      <c r="A582" s="4">
        <v>1880</v>
      </c>
      <c r="B582" s="46" t="s">
        <v>3316</v>
      </c>
      <c r="C582" s="59" t="s">
        <v>43</v>
      </c>
      <c r="D582" s="50" t="s">
        <v>87</v>
      </c>
      <c r="E582" s="56" t="s">
        <v>2661</v>
      </c>
      <c r="F582" s="62" t="s">
        <v>5</v>
      </c>
      <c r="G582" s="66">
        <v>9</v>
      </c>
      <c r="H582" s="66">
        <v>38.2515</v>
      </c>
      <c r="I582" s="73">
        <f t="shared" si="31"/>
        <v>344.26350000000002</v>
      </c>
      <c r="J582" s="74">
        <f t="shared" si="30"/>
        <v>36.436940369594204</v>
      </c>
      <c r="K582" s="74">
        <f t="shared" si="32"/>
        <v>327.93246332634783</v>
      </c>
    </row>
    <row r="583" spans="1:11" s="55" customFormat="1" x14ac:dyDescent="0.25">
      <c r="A583" s="4">
        <v>1881</v>
      </c>
      <c r="B583" s="46" t="s">
        <v>3317</v>
      </c>
      <c r="C583" s="59" t="s">
        <v>43</v>
      </c>
      <c r="D583" s="50" t="s">
        <v>87</v>
      </c>
      <c r="E583" s="56" t="s">
        <v>2662</v>
      </c>
      <c r="F583" s="62" t="s">
        <v>5</v>
      </c>
      <c r="G583" s="66">
        <v>9</v>
      </c>
      <c r="H583" s="66">
        <v>4.4916666666666671</v>
      </c>
      <c r="I583" s="73">
        <f t="shared" si="31"/>
        <v>40.425000000000004</v>
      </c>
      <c r="J583" s="74">
        <f t="shared" si="30"/>
        <v>4.278592747824983</v>
      </c>
      <c r="K583" s="74">
        <f t="shared" si="32"/>
        <v>38.507334730424844</v>
      </c>
    </row>
    <row r="584" spans="1:11" s="55" customFormat="1" x14ac:dyDescent="0.25">
      <c r="A584" s="4">
        <v>1882</v>
      </c>
      <c r="B584" s="46" t="s">
        <v>3318</v>
      </c>
      <c r="C584" s="59" t="s">
        <v>43</v>
      </c>
      <c r="D584" s="50" t="s">
        <v>87</v>
      </c>
      <c r="E584" s="56" t="s">
        <v>2663</v>
      </c>
      <c r="F584" s="62" t="s">
        <v>5</v>
      </c>
      <c r="G584" s="66">
        <v>9</v>
      </c>
      <c r="H584" s="66">
        <v>0.105</v>
      </c>
      <c r="I584" s="73">
        <f t="shared" si="31"/>
        <v>0.94499999999999995</v>
      </c>
      <c r="J584" s="74">
        <f t="shared" si="30"/>
        <v>0.10001905124785672</v>
      </c>
      <c r="K584" s="74">
        <f t="shared" si="32"/>
        <v>0.90017146123071046</v>
      </c>
    </row>
    <row r="585" spans="1:11" s="55" customFormat="1" x14ac:dyDescent="0.25">
      <c r="A585" s="4">
        <v>1883</v>
      </c>
      <c r="B585" s="46" t="s">
        <v>3319</v>
      </c>
      <c r="C585" s="59" t="s">
        <v>43</v>
      </c>
      <c r="D585" s="50" t="s">
        <v>87</v>
      </c>
      <c r="E585" s="56" t="s">
        <v>2664</v>
      </c>
      <c r="F585" s="62" t="s">
        <v>5</v>
      </c>
      <c r="G585" s="66">
        <v>9</v>
      </c>
      <c r="H585" s="66">
        <v>22554.430500000002</v>
      </c>
      <c r="I585" s="73">
        <f t="shared" si="31"/>
        <v>202989.87450000003</v>
      </c>
      <c r="J585" s="74">
        <f t="shared" si="30"/>
        <v>21484.502286149742</v>
      </c>
      <c r="K585" s="74">
        <f t="shared" si="32"/>
        <v>193360.52057534768</v>
      </c>
    </row>
    <row r="586" spans="1:11" s="55" customFormat="1" x14ac:dyDescent="0.25">
      <c r="A586" s="4">
        <v>1884</v>
      </c>
      <c r="B586" s="46" t="s">
        <v>78</v>
      </c>
      <c r="C586" s="59" t="s">
        <v>43</v>
      </c>
      <c r="D586" s="50" t="s">
        <v>87</v>
      </c>
      <c r="E586" s="56" t="s">
        <v>61</v>
      </c>
      <c r="F586" s="62" t="s">
        <v>5</v>
      </c>
      <c r="G586" s="66">
        <v>9</v>
      </c>
      <c r="H586" s="66">
        <v>4915.47</v>
      </c>
      <c r="I586" s="73">
        <f t="shared" si="31"/>
        <v>44239.23</v>
      </c>
      <c r="J586" s="74">
        <f t="shared" si="30"/>
        <v>4682.2918651171649</v>
      </c>
      <c r="K586" s="74">
        <f t="shared" si="32"/>
        <v>42140.626786054483</v>
      </c>
    </row>
    <row r="587" spans="1:11" s="55" customFormat="1" x14ac:dyDescent="0.25">
      <c r="A587" s="4">
        <v>1885</v>
      </c>
      <c r="B587" s="46" t="s">
        <v>3320</v>
      </c>
      <c r="C587" s="59" t="s">
        <v>43</v>
      </c>
      <c r="D587" s="50" t="s">
        <v>87</v>
      </c>
      <c r="E587" s="56" t="s">
        <v>2665</v>
      </c>
      <c r="F587" s="62" t="s">
        <v>5</v>
      </c>
      <c r="G587" s="66">
        <v>9</v>
      </c>
      <c r="H587" s="66">
        <v>17850</v>
      </c>
      <c r="I587" s="73">
        <f t="shared" si="31"/>
        <v>160650</v>
      </c>
      <c r="J587" s="74">
        <f t="shared" si="30"/>
        <v>17003.238712135644</v>
      </c>
      <c r="K587" s="74">
        <f t="shared" si="32"/>
        <v>153029.1484092208</v>
      </c>
    </row>
    <row r="588" spans="1:11" s="55" customFormat="1" x14ac:dyDescent="0.25">
      <c r="A588" s="4">
        <v>1886</v>
      </c>
      <c r="B588" s="46" t="s">
        <v>3321</v>
      </c>
      <c r="C588" s="59" t="s">
        <v>43</v>
      </c>
      <c r="D588" s="50" t="s">
        <v>87</v>
      </c>
      <c r="E588" s="56" t="s">
        <v>2666</v>
      </c>
      <c r="F588" s="62" t="s">
        <v>5</v>
      </c>
      <c r="G588" s="66">
        <v>9</v>
      </c>
      <c r="H588" s="66">
        <v>206.2655</v>
      </c>
      <c r="I588" s="73">
        <f t="shared" si="31"/>
        <v>1856.3895</v>
      </c>
      <c r="J588" s="74">
        <f t="shared" si="30"/>
        <v>196.48075823966468</v>
      </c>
      <c r="K588" s="74">
        <f t="shared" si="32"/>
        <v>1768.3268241569822</v>
      </c>
    </row>
    <row r="589" spans="1:11" s="55" customFormat="1" x14ac:dyDescent="0.25">
      <c r="A589" s="4">
        <v>1887</v>
      </c>
      <c r="B589" s="46" t="s">
        <v>3322</v>
      </c>
      <c r="C589" s="59" t="s">
        <v>43</v>
      </c>
      <c r="D589" s="50" t="s">
        <v>87</v>
      </c>
      <c r="E589" s="56" t="s">
        <v>2667</v>
      </c>
      <c r="F589" s="62" t="s">
        <v>5</v>
      </c>
      <c r="G589" s="66">
        <v>9</v>
      </c>
      <c r="H589" s="66">
        <v>25863.503166666669</v>
      </c>
      <c r="I589" s="73">
        <f t="shared" si="31"/>
        <v>232771.52850000001</v>
      </c>
      <c r="J589" s="74">
        <f t="shared" si="30"/>
        <v>24636.600463580366</v>
      </c>
      <c r="K589" s="74">
        <f t="shared" si="32"/>
        <v>221729.40417222329</v>
      </c>
    </row>
    <row r="590" spans="1:11" s="55" customFormat="1" x14ac:dyDescent="0.25">
      <c r="A590" s="4">
        <v>1888</v>
      </c>
      <c r="B590" s="46" t="s">
        <v>3323</v>
      </c>
      <c r="C590" s="59" t="s">
        <v>43</v>
      </c>
      <c r="D590" s="50" t="s">
        <v>87</v>
      </c>
      <c r="E590" s="56" t="s">
        <v>2668</v>
      </c>
      <c r="F590" s="62" t="s">
        <v>5</v>
      </c>
      <c r="G590" s="66">
        <v>9</v>
      </c>
      <c r="H590" s="66">
        <v>3101.1329999999998</v>
      </c>
      <c r="I590" s="73">
        <f t="shared" si="31"/>
        <v>27910.197</v>
      </c>
      <c r="J590" s="74">
        <f t="shared" si="30"/>
        <v>2954.0226709849489</v>
      </c>
      <c r="K590" s="74">
        <f t="shared" si="32"/>
        <v>26586.20403886454</v>
      </c>
    </row>
    <row r="591" spans="1:11" s="55" customFormat="1" x14ac:dyDescent="0.25">
      <c r="A591" s="4">
        <v>1889</v>
      </c>
      <c r="B591" s="46" t="s">
        <v>3324</v>
      </c>
      <c r="C591" s="59" t="s">
        <v>43</v>
      </c>
      <c r="D591" s="50" t="s">
        <v>87</v>
      </c>
      <c r="E591" s="56" t="s">
        <v>2669</v>
      </c>
      <c r="F591" s="62" t="s">
        <v>5</v>
      </c>
      <c r="G591" s="66">
        <v>9</v>
      </c>
      <c r="H591" s="66">
        <v>31228.724333333343</v>
      </c>
      <c r="I591" s="73">
        <f t="shared" si="31"/>
        <v>281058.51900000009</v>
      </c>
      <c r="J591" s="74">
        <f t="shared" si="30"/>
        <v>29747.308376198649</v>
      </c>
      <c r="K591" s="74">
        <f t="shared" si="32"/>
        <v>267725.77538578783</v>
      </c>
    </row>
    <row r="592" spans="1:11" s="55" customFormat="1" x14ac:dyDescent="0.25">
      <c r="A592" s="4">
        <v>1890</v>
      </c>
      <c r="B592" s="46" t="s">
        <v>3325</v>
      </c>
      <c r="C592" s="59" t="s">
        <v>43</v>
      </c>
      <c r="D592" s="50" t="s">
        <v>87</v>
      </c>
      <c r="E592" s="56" t="s">
        <v>2670</v>
      </c>
      <c r="F592" s="62" t="s">
        <v>5</v>
      </c>
      <c r="G592" s="66">
        <v>9</v>
      </c>
      <c r="H592" s="66">
        <v>84.555333333333337</v>
      </c>
      <c r="I592" s="73">
        <f t="shared" si="31"/>
        <v>760.99800000000005</v>
      </c>
      <c r="J592" s="74">
        <f t="shared" si="30"/>
        <v>80.544230647107383</v>
      </c>
      <c r="K592" s="74">
        <f t="shared" si="32"/>
        <v>724.89807582396645</v>
      </c>
    </row>
    <row r="593" spans="1:11" s="55" customFormat="1" x14ac:dyDescent="0.25">
      <c r="A593" s="4">
        <v>1891</v>
      </c>
      <c r="B593" s="46" t="s">
        <v>3326</v>
      </c>
      <c r="C593" s="59" t="s">
        <v>43</v>
      </c>
      <c r="D593" s="50" t="s">
        <v>87</v>
      </c>
      <c r="E593" s="56" t="s">
        <v>2671</v>
      </c>
      <c r="F593" s="62" t="s">
        <v>5</v>
      </c>
      <c r="G593" s="66">
        <v>10</v>
      </c>
      <c r="H593" s="66">
        <v>0.27299999999999996</v>
      </c>
      <c r="I593" s="73">
        <f t="shared" si="31"/>
        <v>2.7299999999999995</v>
      </c>
      <c r="J593" s="74">
        <f t="shared" si="30"/>
        <v>0.26004953324442748</v>
      </c>
      <c r="K593" s="74">
        <f t="shared" si="32"/>
        <v>2.6004953324442748</v>
      </c>
    </row>
    <row r="594" spans="1:11" s="55" customFormat="1" x14ac:dyDescent="0.25">
      <c r="A594" s="4">
        <v>1892</v>
      </c>
      <c r="B594" s="46" t="s">
        <v>3327</v>
      </c>
      <c r="C594" s="59" t="s">
        <v>43</v>
      </c>
      <c r="D594" s="50" t="s">
        <v>87</v>
      </c>
      <c r="E594" s="56" t="s">
        <v>2672</v>
      </c>
      <c r="F594" s="62" t="s">
        <v>5</v>
      </c>
      <c r="G594" s="66">
        <v>10</v>
      </c>
      <c r="H594" s="66">
        <v>231.52500000000001</v>
      </c>
      <c r="I594" s="73">
        <f t="shared" si="31"/>
        <v>2315.25</v>
      </c>
      <c r="J594" s="74">
        <f t="shared" si="30"/>
        <v>220.5420080015241</v>
      </c>
      <c r="K594" s="74">
        <f t="shared" si="32"/>
        <v>2205.4200800152412</v>
      </c>
    </row>
    <row r="595" spans="1:11" s="55" customFormat="1" x14ac:dyDescent="0.25">
      <c r="A595" s="4">
        <v>1893</v>
      </c>
      <c r="B595" s="46" t="s">
        <v>3328</v>
      </c>
      <c r="C595" s="59" t="s">
        <v>43</v>
      </c>
      <c r="D595" s="50" t="s">
        <v>87</v>
      </c>
      <c r="E595" s="56" t="s">
        <v>2673</v>
      </c>
      <c r="F595" s="62" t="s">
        <v>5</v>
      </c>
      <c r="G595" s="66">
        <v>10</v>
      </c>
      <c r="H595" s="66">
        <v>1499.2971</v>
      </c>
      <c r="I595" s="73">
        <f t="shared" si="31"/>
        <v>14992.971</v>
      </c>
      <c r="J595" s="74">
        <f t="shared" si="30"/>
        <v>1428.1740331491712</v>
      </c>
      <c r="K595" s="74">
        <f t="shared" si="32"/>
        <v>14281.740331491712</v>
      </c>
    </row>
    <row r="596" spans="1:11" s="55" customFormat="1" x14ac:dyDescent="0.25">
      <c r="A596" s="4">
        <v>1894</v>
      </c>
      <c r="B596" s="46" t="s">
        <v>3329</v>
      </c>
      <c r="C596" s="59" t="s">
        <v>43</v>
      </c>
      <c r="D596" s="50" t="s">
        <v>87</v>
      </c>
      <c r="E596" s="56" t="s">
        <v>2674</v>
      </c>
      <c r="F596" s="62" t="s">
        <v>5</v>
      </c>
      <c r="G596" s="66">
        <v>10</v>
      </c>
      <c r="H596" s="66">
        <v>21665.889000000003</v>
      </c>
      <c r="I596" s="73">
        <f t="shared" si="31"/>
        <v>216658.89</v>
      </c>
      <c r="J596" s="74">
        <f t="shared" si="30"/>
        <v>20638.111068775008</v>
      </c>
      <c r="K596" s="74">
        <f t="shared" si="32"/>
        <v>206381.11068775007</v>
      </c>
    </row>
    <row r="597" spans="1:11" s="55" customFormat="1" x14ac:dyDescent="0.25">
      <c r="A597" s="4">
        <v>1895</v>
      </c>
      <c r="B597" s="46" t="s">
        <v>3330</v>
      </c>
      <c r="C597" s="59" t="s">
        <v>43</v>
      </c>
      <c r="D597" s="50" t="s">
        <v>87</v>
      </c>
      <c r="E597" s="56" t="s">
        <v>2675</v>
      </c>
      <c r="F597" s="62" t="s">
        <v>5</v>
      </c>
      <c r="G597" s="66">
        <v>10</v>
      </c>
      <c r="H597" s="66">
        <v>264.77219999999994</v>
      </c>
      <c r="I597" s="73">
        <f t="shared" si="31"/>
        <v>2647.7219999999993</v>
      </c>
      <c r="J597" s="74">
        <f t="shared" si="30"/>
        <v>252.21204038864539</v>
      </c>
      <c r="K597" s="74">
        <f t="shared" si="32"/>
        <v>2522.1204038864539</v>
      </c>
    </row>
    <row r="598" spans="1:11" s="55" customFormat="1" x14ac:dyDescent="0.25">
      <c r="A598" s="4">
        <v>1896</v>
      </c>
      <c r="B598" s="46" t="s">
        <v>3331</v>
      </c>
      <c r="C598" s="59" t="s">
        <v>43</v>
      </c>
      <c r="D598" s="50" t="s">
        <v>87</v>
      </c>
      <c r="E598" s="56" t="s">
        <v>2676</v>
      </c>
      <c r="F598" s="62" t="s">
        <v>5</v>
      </c>
      <c r="G598" s="66">
        <v>10</v>
      </c>
      <c r="H598" s="66">
        <v>2.4884999999999997</v>
      </c>
      <c r="I598" s="73">
        <f t="shared" si="31"/>
        <v>24.884999999999998</v>
      </c>
      <c r="J598" s="74">
        <f t="shared" si="30"/>
        <v>2.3704515145742042</v>
      </c>
      <c r="K598" s="74">
        <f t="shared" si="32"/>
        <v>23.704515145742043</v>
      </c>
    </row>
    <row r="599" spans="1:11" s="55" customFormat="1" x14ac:dyDescent="0.25">
      <c r="A599" s="4">
        <v>1897</v>
      </c>
      <c r="B599" s="46" t="s">
        <v>3332</v>
      </c>
      <c r="C599" s="59" t="s">
        <v>43</v>
      </c>
      <c r="D599" s="50" t="s">
        <v>87</v>
      </c>
      <c r="E599" s="56" t="s">
        <v>2677</v>
      </c>
      <c r="F599" s="62" t="s">
        <v>5</v>
      </c>
      <c r="G599" s="66">
        <v>10</v>
      </c>
      <c r="H599" s="66">
        <v>13481.141099999999</v>
      </c>
      <c r="I599" s="73">
        <f t="shared" si="31"/>
        <v>134811.41099999999</v>
      </c>
      <c r="J599" s="74">
        <f t="shared" si="30"/>
        <v>12841.628024385596</v>
      </c>
      <c r="K599" s="74">
        <f t="shared" si="32"/>
        <v>128416.28024385596</v>
      </c>
    </row>
    <row r="600" spans="1:11" s="55" customFormat="1" x14ac:dyDescent="0.25">
      <c r="A600" s="4">
        <v>1898</v>
      </c>
      <c r="B600" s="46" t="s">
        <v>3333</v>
      </c>
      <c r="C600" s="59" t="s">
        <v>43</v>
      </c>
      <c r="D600" s="50" t="s">
        <v>87</v>
      </c>
      <c r="E600" s="56" t="s">
        <v>2678</v>
      </c>
      <c r="F600" s="62" t="s">
        <v>5</v>
      </c>
      <c r="G600" s="66">
        <v>10</v>
      </c>
      <c r="H600" s="66">
        <v>12358.574550000001</v>
      </c>
      <c r="I600" s="73">
        <f t="shared" si="31"/>
        <v>123585.74550000002</v>
      </c>
      <c r="J600" s="74">
        <f t="shared" si="30"/>
        <v>11772.313345399123</v>
      </c>
      <c r="K600" s="74">
        <f t="shared" si="32"/>
        <v>117723.13345399124</v>
      </c>
    </row>
    <row r="601" spans="1:11" s="55" customFormat="1" x14ac:dyDescent="0.25">
      <c r="A601" s="4">
        <v>1899</v>
      </c>
      <c r="B601" s="46" t="s">
        <v>3334</v>
      </c>
      <c r="C601" s="59" t="s">
        <v>43</v>
      </c>
      <c r="D601" s="50" t="s">
        <v>87</v>
      </c>
      <c r="E601" s="56" t="s">
        <v>2679</v>
      </c>
      <c r="F601" s="62" t="s">
        <v>5</v>
      </c>
      <c r="G601" s="66">
        <v>10</v>
      </c>
      <c r="H601" s="66">
        <v>525.74340000000007</v>
      </c>
      <c r="I601" s="73">
        <f t="shared" si="31"/>
        <v>5257.4340000000011</v>
      </c>
      <c r="J601" s="74">
        <f t="shared" si="30"/>
        <v>500.80339112211851</v>
      </c>
      <c r="K601" s="74">
        <f t="shared" si="32"/>
        <v>5008.033911221185</v>
      </c>
    </row>
    <row r="602" spans="1:11" s="55" customFormat="1" x14ac:dyDescent="0.25">
      <c r="A602" s="4">
        <v>1900</v>
      </c>
      <c r="B602" s="46" t="s">
        <v>3335</v>
      </c>
      <c r="C602" s="59" t="s">
        <v>43</v>
      </c>
      <c r="D602" s="50" t="s">
        <v>87</v>
      </c>
      <c r="E602" s="56" t="s">
        <v>2680</v>
      </c>
      <c r="F602" s="62" t="s">
        <v>5</v>
      </c>
      <c r="G602" s="66">
        <v>10</v>
      </c>
      <c r="H602" s="66">
        <v>271.83974999999998</v>
      </c>
      <c r="I602" s="73">
        <f t="shared" si="31"/>
        <v>2718.3975</v>
      </c>
      <c r="J602" s="74">
        <f t="shared" si="30"/>
        <v>258.94432272813867</v>
      </c>
      <c r="K602" s="74">
        <f t="shared" si="32"/>
        <v>2589.4432272813865</v>
      </c>
    </row>
    <row r="603" spans="1:11" s="55" customFormat="1" x14ac:dyDescent="0.25">
      <c r="A603" s="4">
        <v>1901</v>
      </c>
      <c r="B603" s="46" t="s">
        <v>3336</v>
      </c>
      <c r="C603" s="59" t="s">
        <v>43</v>
      </c>
      <c r="D603" s="50" t="s">
        <v>87</v>
      </c>
      <c r="E603" s="56" t="s">
        <v>2681</v>
      </c>
      <c r="F603" s="62" t="s">
        <v>5</v>
      </c>
      <c r="G603" s="66">
        <v>10</v>
      </c>
      <c r="H603" s="66">
        <v>0.10500000000000001</v>
      </c>
      <c r="I603" s="73">
        <f t="shared" si="31"/>
        <v>1.05</v>
      </c>
      <c r="J603" s="74">
        <f t="shared" si="30"/>
        <v>0.10001905124785673</v>
      </c>
      <c r="K603" s="74">
        <f t="shared" si="32"/>
        <v>1.0001905124785673</v>
      </c>
    </row>
    <row r="604" spans="1:11" s="55" customFormat="1" x14ac:dyDescent="0.25">
      <c r="A604" s="4">
        <v>1902</v>
      </c>
      <c r="B604" s="46" t="s">
        <v>3337</v>
      </c>
      <c r="C604" s="59" t="s">
        <v>43</v>
      </c>
      <c r="D604" s="50" t="s">
        <v>87</v>
      </c>
      <c r="E604" s="56" t="s">
        <v>2682</v>
      </c>
      <c r="F604" s="62" t="s">
        <v>5</v>
      </c>
      <c r="G604" s="66">
        <v>10</v>
      </c>
      <c r="H604" s="66">
        <v>356.83725000000004</v>
      </c>
      <c r="I604" s="73">
        <f t="shared" si="31"/>
        <v>3568.3725000000004</v>
      </c>
      <c r="J604" s="74">
        <f t="shared" si="30"/>
        <v>339.90974471327871</v>
      </c>
      <c r="K604" s="74">
        <f t="shared" si="32"/>
        <v>3399.0974471327872</v>
      </c>
    </row>
    <row r="605" spans="1:11" s="55" customFormat="1" x14ac:dyDescent="0.25">
      <c r="A605" s="4">
        <v>1903</v>
      </c>
      <c r="B605" s="46" t="s">
        <v>3338</v>
      </c>
      <c r="C605" s="59" t="s">
        <v>43</v>
      </c>
      <c r="D605" s="50" t="s">
        <v>87</v>
      </c>
      <c r="E605" s="56" t="s">
        <v>2683</v>
      </c>
      <c r="F605" s="62" t="s">
        <v>5</v>
      </c>
      <c r="G605" s="66">
        <v>10</v>
      </c>
      <c r="H605" s="66">
        <v>0.10500000000000001</v>
      </c>
      <c r="I605" s="73">
        <f t="shared" si="31"/>
        <v>1.05</v>
      </c>
      <c r="J605" s="74">
        <f t="shared" si="30"/>
        <v>0.10001905124785673</v>
      </c>
      <c r="K605" s="74">
        <f t="shared" si="32"/>
        <v>1.0001905124785673</v>
      </c>
    </row>
    <row r="606" spans="1:11" s="55" customFormat="1" x14ac:dyDescent="0.25">
      <c r="A606" s="4">
        <v>1904</v>
      </c>
      <c r="B606" s="46" t="s">
        <v>3339</v>
      </c>
      <c r="C606" s="59" t="s">
        <v>43</v>
      </c>
      <c r="D606" s="50" t="s">
        <v>87</v>
      </c>
      <c r="E606" s="56" t="s">
        <v>2684</v>
      </c>
      <c r="F606" s="62" t="s">
        <v>5</v>
      </c>
      <c r="G606" s="66">
        <v>10</v>
      </c>
      <c r="H606" s="66">
        <v>4901.2876500000002</v>
      </c>
      <c r="I606" s="73">
        <f t="shared" si="31"/>
        <v>49012.876499999998</v>
      </c>
      <c r="J606" s="74">
        <f t="shared" si="30"/>
        <v>4668.7822918651173</v>
      </c>
      <c r="K606" s="74">
        <f t="shared" si="32"/>
        <v>46687.822918651174</v>
      </c>
    </row>
    <row r="607" spans="1:11" s="55" customFormat="1" x14ac:dyDescent="0.25">
      <c r="A607" s="4">
        <v>1905</v>
      </c>
      <c r="B607" s="46" t="s">
        <v>3340</v>
      </c>
      <c r="C607" s="59" t="s">
        <v>43</v>
      </c>
      <c r="D607" s="50" t="s">
        <v>87</v>
      </c>
      <c r="E607" s="56" t="s">
        <v>2685</v>
      </c>
      <c r="F607" s="62" t="s">
        <v>5</v>
      </c>
      <c r="G607" s="66">
        <v>10</v>
      </c>
      <c r="H607" s="66">
        <v>371.10570000000007</v>
      </c>
      <c r="I607" s="73">
        <f t="shared" si="31"/>
        <v>3711.0570000000007</v>
      </c>
      <c r="J607" s="74">
        <f t="shared" si="30"/>
        <v>353.50133358735002</v>
      </c>
      <c r="K607" s="74">
        <f t="shared" si="32"/>
        <v>3535.0133358735002</v>
      </c>
    </row>
    <row r="608" spans="1:11" s="55" customFormat="1" x14ac:dyDescent="0.25">
      <c r="A608" s="4">
        <v>1906</v>
      </c>
      <c r="B608" s="46" t="s">
        <v>3341</v>
      </c>
      <c r="C608" s="59" t="s">
        <v>43</v>
      </c>
      <c r="D608" s="50" t="s">
        <v>87</v>
      </c>
      <c r="E608" s="56" t="s">
        <v>2686</v>
      </c>
      <c r="F608" s="62" t="s">
        <v>5</v>
      </c>
      <c r="G608" s="66">
        <v>10</v>
      </c>
      <c r="H608" s="66">
        <v>335.00880000000001</v>
      </c>
      <c r="I608" s="73">
        <f t="shared" si="31"/>
        <v>3350.0880000000002</v>
      </c>
      <c r="J608" s="74">
        <f t="shared" si="30"/>
        <v>319.11678414936176</v>
      </c>
      <c r="K608" s="74">
        <f t="shared" si="32"/>
        <v>3191.1678414936177</v>
      </c>
    </row>
    <row r="609" spans="1:11" s="55" customFormat="1" x14ac:dyDescent="0.25">
      <c r="A609" s="4">
        <v>1907</v>
      </c>
      <c r="B609" s="46" t="s">
        <v>3342</v>
      </c>
      <c r="C609" s="59" t="s">
        <v>43</v>
      </c>
      <c r="D609" s="50" t="s">
        <v>87</v>
      </c>
      <c r="E609" s="56" t="s">
        <v>2687</v>
      </c>
      <c r="F609" s="62" t="s">
        <v>5</v>
      </c>
      <c r="G609" s="66">
        <v>11</v>
      </c>
      <c r="H609" s="66">
        <v>0.10500000000000001</v>
      </c>
      <c r="I609" s="73">
        <f t="shared" si="31"/>
        <v>1.155</v>
      </c>
      <c r="J609" s="74">
        <f t="shared" si="30"/>
        <v>0.10001905124785673</v>
      </c>
      <c r="K609" s="74">
        <f t="shared" si="32"/>
        <v>1.100209563726424</v>
      </c>
    </row>
    <row r="610" spans="1:11" s="55" customFormat="1" x14ac:dyDescent="0.25">
      <c r="A610" s="4">
        <v>1908</v>
      </c>
      <c r="B610" s="46" t="s">
        <v>3343</v>
      </c>
      <c r="C610" s="59" t="s">
        <v>43</v>
      </c>
      <c r="D610" s="50" t="s">
        <v>87</v>
      </c>
      <c r="E610" s="56" t="s">
        <v>2688</v>
      </c>
      <c r="F610" s="62" t="s">
        <v>5</v>
      </c>
      <c r="G610" s="66">
        <v>11</v>
      </c>
      <c r="H610" s="66">
        <v>44801.967000000004</v>
      </c>
      <c r="I610" s="73">
        <f t="shared" si="31"/>
        <v>492821.63700000005</v>
      </c>
      <c r="J610" s="74">
        <f t="shared" si="30"/>
        <v>42676.668889312248</v>
      </c>
      <c r="K610" s="74">
        <f t="shared" si="32"/>
        <v>469443.35778243473</v>
      </c>
    </row>
    <row r="611" spans="1:11" s="55" customFormat="1" x14ac:dyDescent="0.25">
      <c r="A611" s="4">
        <v>1909</v>
      </c>
      <c r="B611" s="46" t="s">
        <v>3344</v>
      </c>
      <c r="C611" s="59" t="s">
        <v>43</v>
      </c>
      <c r="D611" s="50" t="s">
        <v>87</v>
      </c>
      <c r="E611" s="56" t="s">
        <v>2689</v>
      </c>
      <c r="F611" s="62" t="s">
        <v>5</v>
      </c>
      <c r="G611" s="66">
        <v>11</v>
      </c>
      <c r="H611" s="66">
        <v>1132.4870454545455</v>
      </c>
      <c r="I611" s="73">
        <f t="shared" si="31"/>
        <v>12457.3575</v>
      </c>
      <c r="J611" s="74">
        <f t="shared" si="30"/>
        <v>1078.7645698747813</v>
      </c>
      <c r="K611" s="74">
        <f t="shared" si="32"/>
        <v>11866.410268622594</v>
      </c>
    </row>
    <row r="612" spans="1:11" s="55" customFormat="1" x14ac:dyDescent="0.25">
      <c r="A612" s="4">
        <v>1910</v>
      </c>
      <c r="B612" s="46" t="s">
        <v>3345</v>
      </c>
      <c r="C612" s="59" t="s">
        <v>43</v>
      </c>
      <c r="D612" s="50" t="s">
        <v>87</v>
      </c>
      <c r="E612" s="56" t="s">
        <v>2690</v>
      </c>
      <c r="F612" s="62" t="s">
        <v>5</v>
      </c>
      <c r="G612" s="66">
        <v>11</v>
      </c>
      <c r="H612" s="66">
        <v>1407.2462727272728</v>
      </c>
      <c r="I612" s="73">
        <f t="shared" si="31"/>
        <v>15479.709000000001</v>
      </c>
      <c r="J612" s="74">
        <f t="shared" si="30"/>
        <v>1340.4898768596615</v>
      </c>
      <c r="K612" s="74">
        <f t="shared" si="32"/>
        <v>14745.388645456276</v>
      </c>
    </row>
    <row r="613" spans="1:11" s="55" customFormat="1" x14ac:dyDescent="0.25">
      <c r="A613" s="4">
        <v>1911</v>
      </c>
      <c r="B613" s="46" t="s">
        <v>3346</v>
      </c>
      <c r="C613" s="59" t="s">
        <v>43</v>
      </c>
      <c r="D613" s="50" t="s">
        <v>87</v>
      </c>
      <c r="E613" s="56" t="s">
        <v>2691</v>
      </c>
      <c r="F613" s="62" t="s">
        <v>5</v>
      </c>
      <c r="G613" s="66">
        <v>11</v>
      </c>
      <c r="H613" s="66">
        <v>0.10500000000000001</v>
      </c>
      <c r="I613" s="73">
        <f t="shared" si="31"/>
        <v>1.155</v>
      </c>
      <c r="J613" s="74">
        <f t="shared" si="30"/>
        <v>0.10001905124785673</v>
      </c>
      <c r="K613" s="74">
        <f t="shared" si="32"/>
        <v>1.100209563726424</v>
      </c>
    </row>
    <row r="614" spans="1:11" s="55" customFormat="1" x14ac:dyDescent="0.25">
      <c r="A614" s="4">
        <v>1912</v>
      </c>
      <c r="B614" s="46" t="s">
        <v>3347</v>
      </c>
      <c r="C614" s="59" t="s">
        <v>43</v>
      </c>
      <c r="D614" s="50" t="s">
        <v>87</v>
      </c>
      <c r="E614" s="56" t="s">
        <v>2692</v>
      </c>
      <c r="F614" s="62" t="s">
        <v>5</v>
      </c>
      <c r="G614" s="66">
        <v>11</v>
      </c>
      <c r="H614" s="66">
        <v>210.63668181818181</v>
      </c>
      <c r="I614" s="73">
        <f t="shared" si="31"/>
        <v>2317.0034999999998</v>
      </c>
      <c r="J614" s="74">
        <f t="shared" si="30"/>
        <v>200.64458165191635</v>
      </c>
      <c r="K614" s="74">
        <f t="shared" si="32"/>
        <v>2207.0903981710799</v>
      </c>
    </row>
    <row r="615" spans="1:11" s="55" customFormat="1" x14ac:dyDescent="0.25">
      <c r="A615" s="4">
        <v>1913</v>
      </c>
      <c r="B615" s="46" t="s">
        <v>3348</v>
      </c>
      <c r="C615" s="59" t="s">
        <v>43</v>
      </c>
      <c r="D615" s="50" t="s">
        <v>87</v>
      </c>
      <c r="E615" s="56" t="s">
        <v>2693</v>
      </c>
      <c r="F615" s="62" t="s">
        <v>5</v>
      </c>
      <c r="G615" s="66">
        <v>12</v>
      </c>
      <c r="H615" s="66">
        <v>0.105</v>
      </c>
      <c r="I615" s="73">
        <f t="shared" si="31"/>
        <v>1.26</v>
      </c>
      <c r="J615" s="74">
        <f t="shared" si="30"/>
        <v>0.10001905124785672</v>
      </c>
      <c r="K615" s="74">
        <f t="shared" si="32"/>
        <v>1.2002286149742807</v>
      </c>
    </row>
    <row r="616" spans="1:11" s="55" customFormat="1" x14ac:dyDescent="0.25">
      <c r="A616" s="4">
        <v>1914</v>
      </c>
      <c r="B616" s="46" t="s">
        <v>3349</v>
      </c>
      <c r="C616" s="59" t="s">
        <v>43</v>
      </c>
      <c r="D616" s="50" t="s">
        <v>87</v>
      </c>
      <c r="E616" s="56" t="s">
        <v>2694</v>
      </c>
      <c r="F616" s="62" t="s">
        <v>5</v>
      </c>
      <c r="G616" s="66">
        <v>12</v>
      </c>
      <c r="H616" s="66">
        <v>1758.336125</v>
      </c>
      <c r="I616" s="73">
        <f t="shared" si="31"/>
        <v>21100.033500000001</v>
      </c>
      <c r="J616" s="74">
        <f t="shared" ref="J616:J679" si="33">H616/1.0498</f>
        <v>1674.924866641265</v>
      </c>
      <c r="K616" s="74">
        <f t="shared" si="32"/>
        <v>20099.09839969518</v>
      </c>
    </row>
    <row r="617" spans="1:11" s="55" customFormat="1" x14ac:dyDescent="0.25">
      <c r="A617" s="4">
        <v>1915</v>
      </c>
      <c r="B617" s="46" t="s">
        <v>3350</v>
      </c>
      <c r="C617" s="59" t="s">
        <v>43</v>
      </c>
      <c r="D617" s="50" t="s">
        <v>87</v>
      </c>
      <c r="E617" s="56" t="s">
        <v>2695</v>
      </c>
      <c r="F617" s="62" t="s">
        <v>5</v>
      </c>
      <c r="G617" s="66">
        <v>12</v>
      </c>
      <c r="H617" s="66">
        <v>4316.3977500000001</v>
      </c>
      <c r="I617" s="73">
        <f t="shared" si="31"/>
        <v>51796.773000000001</v>
      </c>
      <c r="J617" s="74">
        <f t="shared" si="33"/>
        <v>4111.6381691750812</v>
      </c>
      <c r="K617" s="74">
        <f t="shared" si="32"/>
        <v>49339.658030100974</v>
      </c>
    </row>
    <row r="618" spans="1:11" s="55" customFormat="1" x14ac:dyDescent="0.25">
      <c r="A618" s="4">
        <v>1916</v>
      </c>
      <c r="B618" s="46" t="s">
        <v>3351</v>
      </c>
      <c r="C618" s="59" t="s">
        <v>43</v>
      </c>
      <c r="D618" s="50" t="s">
        <v>87</v>
      </c>
      <c r="E618" s="56" t="s">
        <v>2696</v>
      </c>
      <c r="F618" s="62" t="s">
        <v>5</v>
      </c>
      <c r="G618" s="66">
        <v>13</v>
      </c>
      <c r="H618" s="66">
        <v>697.67653846153848</v>
      </c>
      <c r="I618" s="73">
        <f t="shared" si="31"/>
        <v>9069.7950000000001</v>
      </c>
      <c r="J618" s="74">
        <f t="shared" si="33"/>
        <v>664.58043290297053</v>
      </c>
      <c r="K618" s="74">
        <f t="shared" si="32"/>
        <v>8639.5456277386165</v>
      </c>
    </row>
    <row r="619" spans="1:11" s="55" customFormat="1" x14ac:dyDescent="0.25">
      <c r="A619" s="4">
        <v>1917</v>
      </c>
      <c r="B619" s="46" t="s">
        <v>3352</v>
      </c>
      <c r="C619" s="59" t="s">
        <v>43</v>
      </c>
      <c r="D619" s="50" t="s">
        <v>87</v>
      </c>
      <c r="E619" s="56" t="s">
        <v>2697</v>
      </c>
      <c r="F619" s="62" t="s">
        <v>5</v>
      </c>
      <c r="G619" s="66">
        <v>13</v>
      </c>
      <c r="H619" s="66">
        <v>22554.430500000006</v>
      </c>
      <c r="I619" s="73">
        <f t="shared" si="31"/>
        <v>293207.5965000001</v>
      </c>
      <c r="J619" s="74">
        <f t="shared" si="33"/>
        <v>21484.502286149745</v>
      </c>
      <c r="K619" s="74">
        <f t="shared" si="32"/>
        <v>279298.52971994667</v>
      </c>
    </row>
    <row r="620" spans="1:11" s="55" customFormat="1" x14ac:dyDescent="0.25">
      <c r="A620" s="4">
        <v>1918</v>
      </c>
      <c r="B620" s="46" t="s">
        <v>3353</v>
      </c>
      <c r="C620" s="59" t="s">
        <v>43</v>
      </c>
      <c r="D620" s="50" t="s">
        <v>87</v>
      </c>
      <c r="E620" s="56" t="s">
        <v>2698</v>
      </c>
      <c r="F620" s="62" t="s">
        <v>5</v>
      </c>
      <c r="G620" s="66">
        <v>13</v>
      </c>
      <c r="H620" s="66">
        <v>1424.8459615384616</v>
      </c>
      <c r="I620" s="73">
        <f t="shared" si="31"/>
        <v>18522.997500000001</v>
      </c>
      <c r="J620" s="74">
        <f t="shared" si="33"/>
        <v>1357.2546785468294</v>
      </c>
      <c r="K620" s="74">
        <f t="shared" si="32"/>
        <v>17644.310821108782</v>
      </c>
    </row>
    <row r="621" spans="1:11" s="55" customFormat="1" x14ac:dyDescent="0.25">
      <c r="A621" s="4">
        <v>1919</v>
      </c>
      <c r="B621" s="46" t="s">
        <v>3354</v>
      </c>
      <c r="C621" s="59" t="s">
        <v>43</v>
      </c>
      <c r="D621" s="50" t="s">
        <v>87</v>
      </c>
      <c r="E621" s="56" t="s">
        <v>2699</v>
      </c>
      <c r="F621" s="62" t="s">
        <v>5</v>
      </c>
      <c r="G621" s="66">
        <v>14</v>
      </c>
      <c r="H621" s="66">
        <v>161.07</v>
      </c>
      <c r="I621" s="73">
        <f t="shared" si="31"/>
        <v>2254.98</v>
      </c>
      <c r="J621" s="74">
        <f t="shared" si="33"/>
        <v>153.42922461421222</v>
      </c>
      <c r="K621" s="74">
        <f t="shared" si="32"/>
        <v>2148.009144598971</v>
      </c>
    </row>
    <row r="622" spans="1:11" s="55" customFormat="1" x14ac:dyDescent="0.25">
      <c r="A622" s="4">
        <v>1920</v>
      </c>
      <c r="B622" s="46" t="s">
        <v>3355</v>
      </c>
      <c r="C622" s="59" t="s">
        <v>43</v>
      </c>
      <c r="D622" s="50" t="s">
        <v>87</v>
      </c>
      <c r="E622" s="56" t="s">
        <v>2700</v>
      </c>
      <c r="F622" s="62" t="s">
        <v>5</v>
      </c>
      <c r="G622" s="66">
        <v>14</v>
      </c>
      <c r="H622" s="66">
        <v>3693.5010000000002</v>
      </c>
      <c r="I622" s="73">
        <f t="shared" si="31"/>
        <v>51709.014000000003</v>
      </c>
      <c r="J622" s="74">
        <f t="shared" si="33"/>
        <v>3518.290150504858</v>
      </c>
      <c r="K622" s="74">
        <f t="shared" si="32"/>
        <v>49256.062107068014</v>
      </c>
    </row>
    <row r="623" spans="1:11" s="55" customFormat="1" x14ac:dyDescent="0.25">
      <c r="A623" s="4">
        <v>1921</v>
      </c>
      <c r="B623" s="46" t="s">
        <v>3356</v>
      </c>
      <c r="C623" s="59" t="s">
        <v>43</v>
      </c>
      <c r="D623" s="50" t="s">
        <v>87</v>
      </c>
      <c r="E623" s="56" t="s">
        <v>2701</v>
      </c>
      <c r="F623" s="62" t="s">
        <v>5</v>
      </c>
      <c r="G623" s="66">
        <v>14</v>
      </c>
      <c r="H623" s="66">
        <v>880.25025000000005</v>
      </c>
      <c r="I623" s="73">
        <f t="shared" ref="I623:I686" si="34">H623*G623</f>
        <v>12323.503500000001</v>
      </c>
      <c r="J623" s="74">
        <f t="shared" si="33"/>
        <v>838.49328443513048</v>
      </c>
      <c r="K623" s="74">
        <f t="shared" ref="K623:K686" si="35">J623*G623</f>
        <v>11738.905982091826</v>
      </c>
    </row>
    <row r="624" spans="1:11" s="55" customFormat="1" x14ac:dyDescent="0.25">
      <c r="A624" s="4">
        <v>1922</v>
      </c>
      <c r="B624" s="46" t="s">
        <v>3357</v>
      </c>
      <c r="C624" s="59" t="s">
        <v>43</v>
      </c>
      <c r="D624" s="50" t="s">
        <v>87</v>
      </c>
      <c r="E624" s="56" t="s">
        <v>2702</v>
      </c>
      <c r="F624" s="62" t="s">
        <v>5</v>
      </c>
      <c r="G624" s="66">
        <v>14</v>
      </c>
      <c r="H624" s="66">
        <v>0.10500000000000001</v>
      </c>
      <c r="I624" s="73">
        <f t="shared" si="34"/>
        <v>1.4700000000000002</v>
      </c>
      <c r="J624" s="74">
        <f t="shared" si="33"/>
        <v>0.10001905124785673</v>
      </c>
      <c r="K624" s="74">
        <f t="shared" si="35"/>
        <v>1.4002667174699943</v>
      </c>
    </row>
    <row r="625" spans="1:11" s="55" customFormat="1" x14ac:dyDescent="0.25">
      <c r="A625" s="4">
        <v>1923</v>
      </c>
      <c r="B625" s="46" t="s">
        <v>3358</v>
      </c>
      <c r="C625" s="59" t="s">
        <v>43</v>
      </c>
      <c r="D625" s="50" t="s">
        <v>87</v>
      </c>
      <c r="E625" s="56" t="s">
        <v>2703</v>
      </c>
      <c r="F625" s="62" t="s">
        <v>5</v>
      </c>
      <c r="G625" s="66">
        <v>14</v>
      </c>
      <c r="H625" s="66">
        <v>487.74675000000002</v>
      </c>
      <c r="I625" s="73">
        <f t="shared" si="34"/>
        <v>6828.4544999999998</v>
      </c>
      <c r="J625" s="74">
        <f t="shared" si="33"/>
        <v>464.60921127833871</v>
      </c>
      <c r="K625" s="74">
        <f t="shared" si="35"/>
        <v>6504.5289578967422</v>
      </c>
    </row>
    <row r="626" spans="1:11" s="55" customFormat="1" x14ac:dyDescent="0.25">
      <c r="A626" s="4">
        <v>1924</v>
      </c>
      <c r="B626" s="46" t="s">
        <v>3359</v>
      </c>
      <c r="C626" s="59" t="s">
        <v>43</v>
      </c>
      <c r="D626" s="50" t="s">
        <v>87</v>
      </c>
      <c r="E626" s="56" t="s">
        <v>2704</v>
      </c>
      <c r="F626" s="62" t="s">
        <v>5</v>
      </c>
      <c r="G626" s="66">
        <v>14</v>
      </c>
      <c r="H626" s="66">
        <v>47.375999999999991</v>
      </c>
      <c r="I626" s="73">
        <f t="shared" si="34"/>
        <v>663.2639999999999</v>
      </c>
      <c r="J626" s="74">
        <f t="shared" si="33"/>
        <v>45.128595923032947</v>
      </c>
      <c r="K626" s="74">
        <f t="shared" si="35"/>
        <v>631.80034292246125</v>
      </c>
    </row>
    <row r="627" spans="1:11" s="55" customFormat="1" x14ac:dyDescent="0.25">
      <c r="A627" s="4">
        <v>1925</v>
      </c>
      <c r="B627" s="46" t="s">
        <v>3360</v>
      </c>
      <c r="C627" s="59" t="s">
        <v>43</v>
      </c>
      <c r="D627" s="50" t="s">
        <v>87</v>
      </c>
      <c r="E627" s="56" t="s">
        <v>2705</v>
      </c>
      <c r="F627" s="62" t="s">
        <v>5</v>
      </c>
      <c r="G627" s="66">
        <v>14</v>
      </c>
      <c r="H627" s="66">
        <v>516.24975000000006</v>
      </c>
      <c r="I627" s="73">
        <f t="shared" si="34"/>
        <v>7227.4965000000011</v>
      </c>
      <c r="J627" s="74">
        <f t="shared" si="33"/>
        <v>491.76009716136411</v>
      </c>
      <c r="K627" s="74">
        <f t="shared" si="35"/>
        <v>6884.6413602590974</v>
      </c>
    </row>
    <row r="628" spans="1:11" s="55" customFormat="1" x14ac:dyDescent="0.25">
      <c r="A628" s="4">
        <v>1926</v>
      </c>
      <c r="B628" s="46" t="s">
        <v>3361</v>
      </c>
      <c r="C628" s="59" t="s">
        <v>43</v>
      </c>
      <c r="D628" s="50" t="s">
        <v>87</v>
      </c>
      <c r="E628" s="56" t="s">
        <v>2706</v>
      </c>
      <c r="F628" s="62" t="s">
        <v>5</v>
      </c>
      <c r="G628" s="66">
        <v>14</v>
      </c>
      <c r="H628" s="66">
        <v>3576.2520000000004</v>
      </c>
      <c r="I628" s="73">
        <f t="shared" si="34"/>
        <v>50067.528000000006</v>
      </c>
      <c r="J628" s="74">
        <f t="shared" si="33"/>
        <v>3406.6031625071446</v>
      </c>
      <c r="K628" s="74">
        <f t="shared" si="35"/>
        <v>47692.444275100024</v>
      </c>
    </row>
    <row r="629" spans="1:11" s="55" customFormat="1" x14ac:dyDescent="0.25">
      <c r="A629" s="4">
        <v>1927</v>
      </c>
      <c r="B629" s="46" t="s">
        <v>3362</v>
      </c>
      <c r="C629" s="59" t="s">
        <v>43</v>
      </c>
      <c r="D629" s="50" t="s">
        <v>87</v>
      </c>
      <c r="E629" s="56" t="s">
        <v>2707</v>
      </c>
      <c r="F629" s="62" t="s">
        <v>5</v>
      </c>
      <c r="G629" s="66">
        <v>14</v>
      </c>
      <c r="H629" s="66">
        <v>183.75000000000003</v>
      </c>
      <c r="I629" s="73">
        <f t="shared" si="34"/>
        <v>2572.5000000000005</v>
      </c>
      <c r="J629" s="74">
        <f t="shared" si="33"/>
        <v>175.03333968374929</v>
      </c>
      <c r="K629" s="74">
        <f t="shared" si="35"/>
        <v>2450.46675557249</v>
      </c>
    </row>
    <row r="630" spans="1:11" s="55" customFormat="1" x14ac:dyDescent="0.25">
      <c r="A630" s="4">
        <v>1928</v>
      </c>
      <c r="B630" s="46" t="s">
        <v>3363</v>
      </c>
      <c r="C630" s="59" t="s">
        <v>43</v>
      </c>
      <c r="D630" s="50" t="s">
        <v>87</v>
      </c>
      <c r="E630" s="56" t="s">
        <v>2708</v>
      </c>
      <c r="F630" s="62" t="s">
        <v>5</v>
      </c>
      <c r="G630" s="66">
        <v>14</v>
      </c>
      <c r="H630" s="66">
        <v>3441.9900000000007</v>
      </c>
      <c r="I630" s="73">
        <f t="shared" si="34"/>
        <v>48187.860000000008</v>
      </c>
      <c r="J630" s="74">
        <f t="shared" si="33"/>
        <v>3278.7102305200997</v>
      </c>
      <c r="K630" s="74">
        <f t="shared" si="35"/>
        <v>45901.943227281394</v>
      </c>
    </row>
    <row r="631" spans="1:11" s="55" customFormat="1" x14ac:dyDescent="0.25">
      <c r="A631" s="4">
        <v>1929</v>
      </c>
      <c r="B631" s="46" t="s">
        <v>3364</v>
      </c>
      <c r="C631" s="59" t="s">
        <v>43</v>
      </c>
      <c r="D631" s="50" t="s">
        <v>87</v>
      </c>
      <c r="E631" s="56" t="s">
        <v>2709</v>
      </c>
      <c r="F631" s="62" t="s">
        <v>5</v>
      </c>
      <c r="G631" s="66">
        <v>15</v>
      </c>
      <c r="H631" s="66">
        <v>1444.7559000000001</v>
      </c>
      <c r="I631" s="73">
        <f t="shared" si="34"/>
        <v>21671.338500000002</v>
      </c>
      <c r="J631" s="74">
        <f t="shared" si="33"/>
        <v>1376.2201371689846</v>
      </c>
      <c r="K631" s="74">
        <f t="shared" si="35"/>
        <v>20643.302057534769</v>
      </c>
    </row>
    <row r="632" spans="1:11" s="55" customFormat="1" x14ac:dyDescent="0.25">
      <c r="A632" s="4">
        <v>1930</v>
      </c>
      <c r="B632" s="46" t="s">
        <v>3365</v>
      </c>
      <c r="C632" s="59" t="s">
        <v>43</v>
      </c>
      <c r="D632" s="50" t="s">
        <v>87</v>
      </c>
      <c r="E632" s="56" t="s">
        <v>2710</v>
      </c>
      <c r="F632" s="62" t="s">
        <v>5</v>
      </c>
      <c r="G632" s="66">
        <v>15</v>
      </c>
      <c r="H632" s="66">
        <v>45395.356999999996</v>
      </c>
      <c r="I632" s="73">
        <f t="shared" si="34"/>
        <v>680930.35499999998</v>
      </c>
      <c r="J632" s="74">
        <f t="shared" si="33"/>
        <v>43241.909887597634</v>
      </c>
      <c r="K632" s="74">
        <f t="shared" si="35"/>
        <v>648628.64831396448</v>
      </c>
    </row>
    <row r="633" spans="1:11" s="55" customFormat="1" x14ac:dyDescent="0.25">
      <c r="A633" s="4">
        <v>1931</v>
      </c>
      <c r="B633" s="46" t="s">
        <v>3366</v>
      </c>
      <c r="C633" s="59" t="s">
        <v>43</v>
      </c>
      <c r="D633" s="50" t="s">
        <v>87</v>
      </c>
      <c r="E633" s="56" t="s">
        <v>2711</v>
      </c>
      <c r="F633" s="62" t="s">
        <v>5</v>
      </c>
      <c r="G633" s="66">
        <v>15</v>
      </c>
      <c r="H633" s="66">
        <v>0.10500000000000001</v>
      </c>
      <c r="I633" s="73">
        <f t="shared" si="34"/>
        <v>1.5750000000000002</v>
      </c>
      <c r="J633" s="74">
        <f t="shared" si="33"/>
        <v>0.10001905124785673</v>
      </c>
      <c r="K633" s="74">
        <f t="shared" si="35"/>
        <v>1.500285768717851</v>
      </c>
    </row>
    <row r="634" spans="1:11" s="55" customFormat="1" x14ac:dyDescent="0.25">
      <c r="A634" s="4">
        <v>1932</v>
      </c>
      <c r="B634" s="46" t="s">
        <v>3367</v>
      </c>
      <c r="C634" s="59" t="s">
        <v>43</v>
      </c>
      <c r="D634" s="50" t="s">
        <v>87</v>
      </c>
      <c r="E634" s="56" t="s">
        <v>2712</v>
      </c>
      <c r="F634" s="62" t="s">
        <v>5</v>
      </c>
      <c r="G634" s="66">
        <v>15</v>
      </c>
      <c r="H634" s="66">
        <v>17850</v>
      </c>
      <c r="I634" s="73">
        <f t="shared" si="34"/>
        <v>267750</v>
      </c>
      <c r="J634" s="74">
        <f t="shared" si="33"/>
        <v>17003.238712135644</v>
      </c>
      <c r="K634" s="74">
        <f t="shared" si="35"/>
        <v>255048.58068203466</v>
      </c>
    </row>
    <row r="635" spans="1:11" s="55" customFormat="1" x14ac:dyDescent="0.25">
      <c r="A635" s="4">
        <v>1933</v>
      </c>
      <c r="B635" s="46" t="s">
        <v>3368</v>
      </c>
      <c r="C635" s="59" t="s">
        <v>43</v>
      </c>
      <c r="D635" s="50" t="s">
        <v>87</v>
      </c>
      <c r="E635" s="56" t="s">
        <v>2713</v>
      </c>
      <c r="F635" s="62" t="s">
        <v>5</v>
      </c>
      <c r="G635" s="66">
        <v>15</v>
      </c>
      <c r="H635" s="66">
        <v>1.1130000000000002</v>
      </c>
      <c r="I635" s="73">
        <f t="shared" si="34"/>
        <v>16.695000000000004</v>
      </c>
      <c r="J635" s="74">
        <f t="shared" si="33"/>
        <v>1.0602019432272816</v>
      </c>
      <c r="K635" s="74">
        <f t="shared" si="35"/>
        <v>15.903029148409223</v>
      </c>
    </row>
    <row r="636" spans="1:11" s="55" customFormat="1" x14ac:dyDescent="0.25">
      <c r="A636" s="4">
        <v>1934</v>
      </c>
      <c r="B636" s="46" t="s">
        <v>3369</v>
      </c>
      <c r="C636" s="59" t="s">
        <v>43</v>
      </c>
      <c r="D636" s="50" t="s">
        <v>87</v>
      </c>
      <c r="E636" s="56" t="s">
        <v>2714</v>
      </c>
      <c r="F636" s="62" t="s">
        <v>5</v>
      </c>
      <c r="G636" s="66">
        <v>15</v>
      </c>
      <c r="H636" s="66">
        <v>1639.7962</v>
      </c>
      <c r="I636" s="73">
        <f t="shared" si="34"/>
        <v>24596.942999999999</v>
      </c>
      <c r="J636" s="74">
        <f t="shared" si="33"/>
        <v>1562.0081920365783</v>
      </c>
      <c r="K636" s="74">
        <f t="shared" si="35"/>
        <v>23430.122880548675</v>
      </c>
    </row>
    <row r="637" spans="1:11" s="55" customFormat="1" x14ac:dyDescent="0.25">
      <c r="A637" s="4">
        <v>1935</v>
      </c>
      <c r="B637" s="46" t="s">
        <v>3370</v>
      </c>
      <c r="C637" s="59" t="s">
        <v>43</v>
      </c>
      <c r="D637" s="50" t="s">
        <v>87</v>
      </c>
      <c r="E637" s="56" t="s">
        <v>2715</v>
      </c>
      <c r="F637" s="62" t="s">
        <v>5</v>
      </c>
      <c r="G637" s="66">
        <v>16</v>
      </c>
      <c r="H637" s="66">
        <v>0.10500000000000001</v>
      </c>
      <c r="I637" s="73">
        <f t="shared" si="34"/>
        <v>1.6800000000000002</v>
      </c>
      <c r="J637" s="74">
        <f t="shared" si="33"/>
        <v>0.10001905124785673</v>
      </c>
      <c r="K637" s="74">
        <f t="shared" si="35"/>
        <v>1.6003048199657077</v>
      </c>
    </row>
    <row r="638" spans="1:11" s="55" customFormat="1" x14ac:dyDescent="0.25">
      <c r="A638" s="4">
        <v>1936</v>
      </c>
      <c r="B638" s="46" t="s">
        <v>3371</v>
      </c>
      <c r="C638" s="59" t="s">
        <v>43</v>
      </c>
      <c r="D638" s="50" t="s">
        <v>87</v>
      </c>
      <c r="E638" s="56" t="s">
        <v>2716</v>
      </c>
      <c r="F638" s="62" t="s">
        <v>5</v>
      </c>
      <c r="G638" s="66">
        <v>16</v>
      </c>
      <c r="H638" s="66">
        <v>0.10500000000000001</v>
      </c>
      <c r="I638" s="73">
        <f t="shared" si="34"/>
        <v>1.6800000000000002</v>
      </c>
      <c r="J638" s="74">
        <f t="shared" si="33"/>
        <v>0.10001905124785673</v>
      </c>
      <c r="K638" s="74">
        <f t="shared" si="35"/>
        <v>1.6003048199657077</v>
      </c>
    </row>
    <row r="639" spans="1:11" s="55" customFormat="1" x14ac:dyDescent="0.25">
      <c r="A639" s="4">
        <v>1937</v>
      </c>
      <c r="B639" s="46" t="s">
        <v>3372</v>
      </c>
      <c r="C639" s="59" t="s">
        <v>43</v>
      </c>
      <c r="D639" s="50" t="s">
        <v>87</v>
      </c>
      <c r="E639" s="56" t="s">
        <v>2717</v>
      </c>
      <c r="F639" s="62" t="s">
        <v>5</v>
      </c>
      <c r="G639" s="66">
        <v>16</v>
      </c>
      <c r="H639" s="66">
        <v>0.10500000000000001</v>
      </c>
      <c r="I639" s="73">
        <f t="shared" si="34"/>
        <v>1.6800000000000002</v>
      </c>
      <c r="J639" s="74">
        <f t="shared" si="33"/>
        <v>0.10001905124785673</v>
      </c>
      <c r="K639" s="74">
        <f t="shared" si="35"/>
        <v>1.6003048199657077</v>
      </c>
    </row>
    <row r="640" spans="1:11" s="55" customFormat="1" x14ac:dyDescent="0.25">
      <c r="A640" s="4">
        <v>1938</v>
      </c>
      <c r="B640" s="46" t="s">
        <v>3373</v>
      </c>
      <c r="C640" s="59" t="s">
        <v>43</v>
      </c>
      <c r="D640" s="50" t="s">
        <v>87</v>
      </c>
      <c r="E640" s="56" t="s">
        <v>2718</v>
      </c>
      <c r="F640" s="62" t="s">
        <v>5</v>
      </c>
      <c r="G640" s="66">
        <v>16</v>
      </c>
      <c r="H640" s="66">
        <v>0.10500000000000001</v>
      </c>
      <c r="I640" s="73">
        <f t="shared" si="34"/>
        <v>1.6800000000000002</v>
      </c>
      <c r="J640" s="74">
        <f t="shared" si="33"/>
        <v>0.10001905124785673</v>
      </c>
      <c r="K640" s="74">
        <f t="shared" si="35"/>
        <v>1.6003048199657077</v>
      </c>
    </row>
    <row r="641" spans="1:11" s="55" customFormat="1" x14ac:dyDescent="0.25">
      <c r="A641" s="4">
        <v>1939</v>
      </c>
      <c r="B641" s="46" t="s">
        <v>3374</v>
      </c>
      <c r="C641" s="59" t="s">
        <v>43</v>
      </c>
      <c r="D641" s="50" t="s">
        <v>87</v>
      </c>
      <c r="E641" s="56" t="s">
        <v>2719</v>
      </c>
      <c r="F641" s="62" t="s">
        <v>5</v>
      </c>
      <c r="G641" s="66">
        <v>16</v>
      </c>
      <c r="H641" s="66">
        <v>0.10500000000000001</v>
      </c>
      <c r="I641" s="73">
        <f t="shared" si="34"/>
        <v>1.6800000000000002</v>
      </c>
      <c r="J641" s="74">
        <f t="shared" si="33"/>
        <v>0.10001905124785673</v>
      </c>
      <c r="K641" s="74">
        <f t="shared" si="35"/>
        <v>1.6003048199657077</v>
      </c>
    </row>
    <row r="642" spans="1:11" s="55" customFormat="1" x14ac:dyDescent="0.25">
      <c r="A642" s="4">
        <v>1940</v>
      </c>
      <c r="B642" s="46" t="s">
        <v>3375</v>
      </c>
      <c r="C642" s="59" t="s">
        <v>43</v>
      </c>
      <c r="D642" s="50" t="s">
        <v>87</v>
      </c>
      <c r="E642" s="56" t="s">
        <v>2720</v>
      </c>
      <c r="F642" s="62" t="s">
        <v>5</v>
      </c>
      <c r="G642" s="66">
        <v>16</v>
      </c>
      <c r="H642" s="66">
        <v>3402</v>
      </c>
      <c r="I642" s="73">
        <f t="shared" si="34"/>
        <v>54432</v>
      </c>
      <c r="J642" s="74">
        <f t="shared" si="33"/>
        <v>3240.617260430558</v>
      </c>
      <c r="K642" s="74">
        <f t="shared" si="35"/>
        <v>51849.876166888927</v>
      </c>
    </row>
    <row r="643" spans="1:11" s="55" customFormat="1" x14ac:dyDescent="0.25">
      <c r="A643" s="4">
        <v>1941</v>
      </c>
      <c r="B643" s="46" t="s">
        <v>64</v>
      </c>
      <c r="C643" s="59" t="s">
        <v>43</v>
      </c>
      <c r="D643" s="50" t="s">
        <v>87</v>
      </c>
      <c r="E643" s="56" t="s">
        <v>45</v>
      </c>
      <c r="F643" s="62" t="s">
        <v>5</v>
      </c>
      <c r="G643" s="66">
        <v>16</v>
      </c>
      <c r="H643" s="66">
        <v>1873.7774999999999</v>
      </c>
      <c r="I643" s="73">
        <f t="shared" si="34"/>
        <v>29980.44</v>
      </c>
      <c r="J643" s="74">
        <f t="shared" si="33"/>
        <v>1784.8899790436271</v>
      </c>
      <c r="K643" s="74">
        <f t="shared" si="35"/>
        <v>28558.239664698034</v>
      </c>
    </row>
    <row r="644" spans="1:11" s="55" customFormat="1" x14ac:dyDescent="0.25">
      <c r="A644" s="4">
        <v>1942</v>
      </c>
      <c r="B644" s="46" t="s">
        <v>3376</v>
      </c>
      <c r="C644" s="59" t="s">
        <v>43</v>
      </c>
      <c r="D644" s="50" t="s">
        <v>87</v>
      </c>
      <c r="E644" s="56" t="s">
        <v>2721</v>
      </c>
      <c r="F644" s="62" t="s">
        <v>5</v>
      </c>
      <c r="G644" s="66">
        <v>17</v>
      </c>
      <c r="H644" s="66">
        <v>0.32117647058823529</v>
      </c>
      <c r="I644" s="73">
        <f t="shared" si="34"/>
        <v>5.46</v>
      </c>
      <c r="J644" s="74">
        <f t="shared" si="33"/>
        <v>0.30594062734638527</v>
      </c>
      <c r="K644" s="74">
        <f t="shared" si="35"/>
        <v>5.2009906648885496</v>
      </c>
    </row>
    <row r="645" spans="1:11" s="55" customFormat="1" x14ac:dyDescent="0.25">
      <c r="A645" s="4">
        <v>1943</v>
      </c>
      <c r="B645" s="46" t="s">
        <v>3377</v>
      </c>
      <c r="C645" s="59" t="s">
        <v>43</v>
      </c>
      <c r="D645" s="50" t="s">
        <v>87</v>
      </c>
      <c r="E645" s="56" t="s">
        <v>2722</v>
      </c>
      <c r="F645" s="62" t="s">
        <v>5</v>
      </c>
      <c r="G645" s="66">
        <v>17</v>
      </c>
      <c r="H645" s="66">
        <v>1535.3303823529413</v>
      </c>
      <c r="I645" s="73">
        <f t="shared" si="34"/>
        <v>26100.616500000004</v>
      </c>
      <c r="J645" s="74">
        <f t="shared" si="33"/>
        <v>1462.4979828090504</v>
      </c>
      <c r="K645" s="74">
        <f t="shared" si="35"/>
        <v>24862.465707753858</v>
      </c>
    </row>
    <row r="646" spans="1:11" s="55" customFormat="1" x14ac:dyDescent="0.25">
      <c r="A646" s="4">
        <v>1944</v>
      </c>
      <c r="B646" s="46" t="s">
        <v>3378</v>
      </c>
      <c r="C646" s="59" t="s">
        <v>43</v>
      </c>
      <c r="D646" s="50" t="s">
        <v>87</v>
      </c>
      <c r="E646" s="56" t="s">
        <v>2723</v>
      </c>
      <c r="F646" s="62" t="s">
        <v>5</v>
      </c>
      <c r="G646" s="66">
        <v>18</v>
      </c>
      <c r="H646" s="66">
        <v>46177.950000000004</v>
      </c>
      <c r="I646" s="73">
        <f t="shared" si="34"/>
        <v>831203.10000000009</v>
      </c>
      <c r="J646" s="74">
        <f t="shared" si="33"/>
        <v>43987.378548294917</v>
      </c>
      <c r="K646" s="74">
        <f t="shared" si="35"/>
        <v>791772.81386930845</v>
      </c>
    </row>
    <row r="647" spans="1:11" s="55" customFormat="1" x14ac:dyDescent="0.25">
      <c r="A647" s="4">
        <v>1945</v>
      </c>
      <c r="B647" s="46" t="s">
        <v>3379</v>
      </c>
      <c r="C647" s="59" t="s">
        <v>43</v>
      </c>
      <c r="D647" s="50" t="s">
        <v>87</v>
      </c>
      <c r="E647" s="56" t="s">
        <v>123</v>
      </c>
      <c r="F647" s="62" t="s">
        <v>5</v>
      </c>
      <c r="G647" s="66">
        <v>18</v>
      </c>
      <c r="H647" s="66">
        <v>1.4758333333333333</v>
      </c>
      <c r="I647" s="73">
        <f t="shared" si="34"/>
        <v>26.565000000000001</v>
      </c>
      <c r="J647" s="74">
        <f t="shared" si="33"/>
        <v>1.4058233314282085</v>
      </c>
      <c r="K647" s="74">
        <f t="shared" si="35"/>
        <v>25.304819965707754</v>
      </c>
    </row>
    <row r="648" spans="1:11" s="55" customFormat="1" x14ac:dyDescent="0.25">
      <c r="A648" s="4">
        <v>1946</v>
      </c>
      <c r="B648" s="46" t="s">
        <v>3380</v>
      </c>
      <c r="C648" s="59" t="s">
        <v>43</v>
      </c>
      <c r="D648" s="50" t="s">
        <v>87</v>
      </c>
      <c r="E648" s="56" t="s">
        <v>83</v>
      </c>
      <c r="F648" s="62" t="s">
        <v>5</v>
      </c>
      <c r="G648" s="66">
        <v>18</v>
      </c>
      <c r="H648" s="66">
        <v>5.9558333333333326</v>
      </c>
      <c r="I648" s="73">
        <f t="shared" si="34"/>
        <v>107.20499999999998</v>
      </c>
      <c r="J648" s="74">
        <f t="shared" si="33"/>
        <v>5.6733028513367616</v>
      </c>
      <c r="K648" s="74">
        <f t="shared" si="35"/>
        <v>102.11945132406171</v>
      </c>
    </row>
    <row r="649" spans="1:11" s="55" customFormat="1" x14ac:dyDescent="0.25">
      <c r="A649" s="4">
        <v>1947</v>
      </c>
      <c r="B649" s="46" t="s">
        <v>3381</v>
      </c>
      <c r="C649" s="59" t="s">
        <v>43</v>
      </c>
      <c r="D649" s="50" t="s">
        <v>87</v>
      </c>
      <c r="E649" s="56" t="s">
        <v>2724</v>
      </c>
      <c r="F649" s="62" t="s">
        <v>5</v>
      </c>
      <c r="G649" s="66">
        <v>18</v>
      </c>
      <c r="H649" s="66">
        <v>28019.444250000004</v>
      </c>
      <c r="I649" s="73">
        <f t="shared" si="34"/>
        <v>504349.99650000007</v>
      </c>
      <c r="J649" s="74">
        <f t="shared" si="33"/>
        <v>26690.268860735381</v>
      </c>
      <c r="K649" s="74">
        <f t="shared" si="35"/>
        <v>480424.83949323685</v>
      </c>
    </row>
    <row r="650" spans="1:11" s="55" customFormat="1" x14ac:dyDescent="0.25">
      <c r="A650" s="4">
        <v>1948</v>
      </c>
      <c r="B650" s="46" t="s">
        <v>3382</v>
      </c>
      <c r="C650" s="59" t="s">
        <v>43</v>
      </c>
      <c r="D650" s="50" t="s">
        <v>87</v>
      </c>
      <c r="E650" s="56" t="s">
        <v>2725</v>
      </c>
      <c r="F650" s="62" t="s">
        <v>5</v>
      </c>
      <c r="G650" s="66">
        <v>18</v>
      </c>
      <c r="H650" s="66">
        <v>6760.8140833333346</v>
      </c>
      <c r="I650" s="73">
        <f t="shared" si="34"/>
        <v>121694.65350000001</v>
      </c>
      <c r="J650" s="74">
        <f t="shared" si="33"/>
        <v>6440.0972407442696</v>
      </c>
      <c r="K650" s="74">
        <f t="shared" si="35"/>
        <v>115921.75033339685</v>
      </c>
    </row>
    <row r="651" spans="1:11" s="55" customFormat="1" x14ac:dyDescent="0.25">
      <c r="A651" s="4">
        <v>1949</v>
      </c>
      <c r="B651" s="46" t="s">
        <v>3383</v>
      </c>
      <c r="C651" s="59" t="s">
        <v>43</v>
      </c>
      <c r="D651" s="50" t="s">
        <v>87</v>
      </c>
      <c r="E651" s="56" t="s">
        <v>2726</v>
      </c>
      <c r="F651" s="62" t="s">
        <v>5</v>
      </c>
      <c r="G651" s="66">
        <v>19</v>
      </c>
      <c r="H651" s="66">
        <v>0.10500000000000001</v>
      </c>
      <c r="I651" s="73">
        <f t="shared" si="34"/>
        <v>1.9950000000000001</v>
      </c>
      <c r="J651" s="74">
        <f t="shared" si="33"/>
        <v>0.10001905124785673</v>
      </c>
      <c r="K651" s="74">
        <f t="shared" si="35"/>
        <v>1.9003619737092778</v>
      </c>
    </row>
    <row r="652" spans="1:11" s="55" customFormat="1" x14ac:dyDescent="0.25">
      <c r="A652" s="4">
        <v>1950</v>
      </c>
      <c r="B652" s="46" t="s">
        <v>3384</v>
      </c>
      <c r="C652" s="59" t="s">
        <v>43</v>
      </c>
      <c r="D652" s="50" t="s">
        <v>87</v>
      </c>
      <c r="E652" s="56" t="s">
        <v>2727</v>
      </c>
      <c r="F652" s="62" t="s">
        <v>5</v>
      </c>
      <c r="G652" s="66">
        <v>19</v>
      </c>
      <c r="H652" s="66">
        <v>47575.675736842109</v>
      </c>
      <c r="I652" s="73">
        <f t="shared" si="34"/>
        <v>903937.83900000004</v>
      </c>
      <c r="J652" s="74">
        <f t="shared" si="33"/>
        <v>45318.799520710716</v>
      </c>
      <c r="K652" s="74">
        <f t="shared" si="35"/>
        <v>861057.1908935036</v>
      </c>
    </row>
    <row r="653" spans="1:11" s="55" customFormat="1" x14ac:dyDescent="0.25">
      <c r="A653" s="4">
        <v>1951</v>
      </c>
      <c r="B653" s="46" t="s">
        <v>3385</v>
      </c>
      <c r="C653" s="59" t="s">
        <v>43</v>
      </c>
      <c r="D653" s="50" t="s">
        <v>87</v>
      </c>
      <c r="E653" s="56" t="s">
        <v>2728</v>
      </c>
      <c r="F653" s="62" t="s">
        <v>5</v>
      </c>
      <c r="G653" s="66">
        <v>19</v>
      </c>
      <c r="H653" s="66">
        <v>0.10500000000000001</v>
      </c>
      <c r="I653" s="73">
        <f t="shared" si="34"/>
        <v>1.9950000000000001</v>
      </c>
      <c r="J653" s="74">
        <f t="shared" si="33"/>
        <v>0.10001905124785673</v>
      </c>
      <c r="K653" s="74">
        <f t="shared" si="35"/>
        <v>1.9003619737092778</v>
      </c>
    </row>
    <row r="654" spans="1:11" s="55" customFormat="1" x14ac:dyDescent="0.25">
      <c r="A654" s="4">
        <v>1952</v>
      </c>
      <c r="B654" s="46" t="s">
        <v>3386</v>
      </c>
      <c r="C654" s="59" t="s">
        <v>43</v>
      </c>
      <c r="D654" s="50" t="s">
        <v>87</v>
      </c>
      <c r="E654" s="56" t="s">
        <v>2729</v>
      </c>
      <c r="F654" s="62" t="s">
        <v>5</v>
      </c>
      <c r="G654" s="66">
        <v>20</v>
      </c>
      <c r="H654" s="66">
        <v>192.920175</v>
      </c>
      <c r="I654" s="73">
        <f t="shared" si="34"/>
        <v>3858.4034999999999</v>
      </c>
      <c r="J654" s="74">
        <f t="shared" si="33"/>
        <v>183.76850352448085</v>
      </c>
      <c r="K654" s="74">
        <f t="shared" si="35"/>
        <v>3675.3700704896169</v>
      </c>
    </row>
    <row r="655" spans="1:11" s="55" customFormat="1" x14ac:dyDescent="0.25">
      <c r="A655" s="4">
        <v>1953</v>
      </c>
      <c r="B655" s="46" t="s">
        <v>3261</v>
      </c>
      <c r="C655" s="59" t="s">
        <v>43</v>
      </c>
      <c r="D655" s="50" t="s">
        <v>87</v>
      </c>
      <c r="E655" s="56" t="s">
        <v>2606</v>
      </c>
      <c r="F655" s="62" t="s">
        <v>5</v>
      </c>
      <c r="G655" s="66">
        <v>25</v>
      </c>
      <c r="H655" s="66">
        <v>43674.33</v>
      </c>
      <c r="I655" s="73">
        <f t="shared" si="34"/>
        <v>1091858.25</v>
      </c>
      <c r="J655" s="74">
        <f t="shared" si="33"/>
        <v>41602.524290341018</v>
      </c>
      <c r="K655" s="74">
        <f t="shared" si="35"/>
        <v>1040063.1072585254</v>
      </c>
    </row>
    <row r="656" spans="1:11" s="55" customFormat="1" x14ac:dyDescent="0.25">
      <c r="A656" s="4">
        <v>1954</v>
      </c>
      <c r="B656" s="46" t="s">
        <v>3387</v>
      </c>
      <c r="C656" s="59" t="s">
        <v>43</v>
      </c>
      <c r="D656" s="50" t="s">
        <v>87</v>
      </c>
      <c r="E656" s="56" t="s">
        <v>2730</v>
      </c>
      <c r="F656" s="62" t="s">
        <v>5</v>
      </c>
      <c r="G656" s="66">
        <v>20</v>
      </c>
      <c r="H656" s="66">
        <v>0.10500000000000001</v>
      </c>
      <c r="I656" s="73">
        <f t="shared" si="34"/>
        <v>2.1</v>
      </c>
      <c r="J656" s="74">
        <f t="shared" si="33"/>
        <v>0.10001905124785673</v>
      </c>
      <c r="K656" s="74">
        <f t="shared" si="35"/>
        <v>2.0003810249571345</v>
      </c>
    </row>
    <row r="657" spans="1:11" s="55" customFormat="1" x14ac:dyDescent="0.25">
      <c r="A657" s="4">
        <v>1955</v>
      </c>
      <c r="B657" s="46" t="s">
        <v>3388</v>
      </c>
      <c r="C657" s="59" t="s">
        <v>43</v>
      </c>
      <c r="D657" s="50" t="s">
        <v>87</v>
      </c>
      <c r="E657" s="56" t="s">
        <v>2731</v>
      </c>
      <c r="F657" s="62" t="s">
        <v>5</v>
      </c>
      <c r="G657" s="66">
        <v>20</v>
      </c>
      <c r="H657" s="66">
        <v>21441.649425</v>
      </c>
      <c r="I657" s="73">
        <f t="shared" si="34"/>
        <v>428832.98849999998</v>
      </c>
      <c r="J657" s="74">
        <f t="shared" si="33"/>
        <v>20424.50888264431</v>
      </c>
      <c r="K657" s="74">
        <f t="shared" si="35"/>
        <v>408490.1776528862</v>
      </c>
    </row>
    <row r="658" spans="1:11" s="55" customFormat="1" x14ac:dyDescent="0.25">
      <c r="A658" s="4">
        <v>1956</v>
      </c>
      <c r="B658" s="46" t="s">
        <v>3389</v>
      </c>
      <c r="C658" s="59" t="s">
        <v>43</v>
      </c>
      <c r="D658" s="50" t="s">
        <v>87</v>
      </c>
      <c r="E658" s="56" t="s">
        <v>2577</v>
      </c>
      <c r="F658" s="62" t="s">
        <v>5</v>
      </c>
      <c r="G658" s="66">
        <v>20</v>
      </c>
      <c r="H658" s="66">
        <v>0.10500000000000001</v>
      </c>
      <c r="I658" s="73">
        <f t="shared" si="34"/>
        <v>2.1</v>
      </c>
      <c r="J658" s="74">
        <f t="shared" si="33"/>
        <v>0.10001905124785673</v>
      </c>
      <c r="K658" s="74">
        <f t="shared" si="35"/>
        <v>2.0003810249571345</v>
      </c>
    </row>
    <row r="659" spans="1:11" s="55" customFormat="1" x14ac:dyDescent="0.25">
      <c r="A659" s="4">
        <v>1957</v>
      </c>
      <c r="B659" s="46" t="s">
        <v>3390</v>
      </c>
      <c r="C659" s="59" t="s">
        <v>43</v>
      </c>
      <c r="D659" s="50" t="s">
        <v>87</v>
      </c>
      <c r="E659" s="56" t="s">
        <v>2732</v>
      </c>
      <c r="F659" s="62" t="s">
        <v>5</v>
      </c>
      <c r="G659" s="66">
        <v>21</v>
      </c>
      <c r="H659" s="66">
        <v>692.73599999999999</v>
      </c>
      <c r="I659" s="73">
        <f t="shared" si="34"/>
        <v>14547.456</v>
      </c>
      <c r="J659" s="74">
        <f t="shared" si="33"/>
        <v>659.87426176414544</v>
      </c>
      <c r="K659" s="74">
        <f t="shared" si="35"/>
        <v>13857.359497047055</v>
      </c>
    </row>
    <row r="660" spans="1:11" s="55" customFormat="1" x14ac:dyDescent="0.25">
      <c r="A660" s="4">
        <v>1958</v>
      </c>
      <c r="B660" s="46" t="s">
        <v>3391</v>
      </c>
      <c r="C660" s="59" t="s">
        <v>43</v>
      </c>
      <c r="D660" s="50" t="s">
        <v>87</v>
      </c>
      <c r="E660" s="56" t="s">
        <v>2733</v>
      </c>
      <c r="F660" s="62" t="s">
        <v>5</v>
      </c>
      <c r="G660" s="66">
        <v>21</v>
      </c>
      <c r="H660" s="66">
        <v>2131.502</v>
      </c>
      <c r="I660" s="73">
        <f t="shared" si="34"/>
        <v>44761.542000000001</v>
      </c>
      <c r="J660" s="74">
        <f t="shared" si="33"/>
        <v>2030.3886454562771</v>
      </c>
      <c r="K660" s="74">
        <f t="shared" si="35"/>
        <v>42638.16155458182</v>
      </c>
    </row>
    <row r="661" spans="1:11" s="55" customFormat="1" x14ac:dyDescent="0.25">
      <c r="A661" s="4">
        <v>1959</v>
      </c>
      <c r="B661" s="46" t="s">
        <v>3392</v>
      </c>
      <c r="C661" s="59" t="s">
        <v>43</v>
      </c>
      <c r="D661" s="50" t="s">
        <v>87</v>
      </c>
      <c r="E661" s="56" t="s">
        <v>2734</v>
      </c>
      <c r="F661" s="62" t="s">
        <v>5</v>
      </c>
      <c r="G661" s="66">
        <v>21</v>
      </c>
      <c r="H661" s="66">
        <v>0.10500000000000002</v>
      </c>
      <c r="I661" s="73">
        <f t="shared" si="34"/>
        <v>2.2050000000000005</v>
      </c>
      <c r="J661" s="74">
        <f t="shared" si="33"/>
        <v>0.10001905124785675</v>
      </c>
      <c r="K661" s="74">
        <f t="shared" si="35"/>
        <v>2.1004000762049917</v>
      </c>
    </row>
    <row r="662" spans="1:11" s="55" customFormat="1" x14ac:dyDescent="0.25">
      <c r="A662" s="4">
        <v>1960</v>
      </c>
      <c r="B662" s="46" t="s">
        <v>3393</v>
      </c>
      <c r="C662" s="59" t="s">
        <v>43</v>
      </c>
      <c r="D662" s="50" t="s">
        <v>87</v>
      </c>
      <c r="E662" s="56" t="s">
        <v>2735</v>
      </c>
      <c r="F662" s="62" t="s">
        <v>5</v>
      </c>
      <c r="G662" s="66">
        <v>22</v>
      </c>
      <c r="H662" s="66">
        <v>0.10500000000000001</v>
      </c>
      <c r="I662" s="73">
        <f t="shared" si="34"/>
        <v>2.31</v>
      </c>
      <c r="J662" s="74">
        <f t="shared" si="33"/>
        <v>0.10001905124785673</v>
      </c>
      <c r="K662" s="74">
        <f t="shared" si="35"/>
        <v>2.200419127452848</v>
      </c>
    </row>
    <row r="663" spans="1:11" s="55" customFormat="1" x14ac:dyDescent="0.25">
      <c r="A663" s="4">
        <v>1961</v>
      </c>
      <c r="B663" s="46" t="s">
        <v>3394</v>
      </c>
      <c r="C663" s="59" t="s">
        <v>43</v>
      </c>
      <c r="D663" s="50" t="s">
        <v>87</v>
      </c>
      <c r="E663" s="56" t="s">
        <v>123</v>
      </c>
      <c r="F663" s="62" t="s">
        <v>5</v>
      </c>
      <c r="G663" s="66">
        <v>22</v>
      </c>
      <c r="H663" s="66">
        <v>3.6467065868263475E-2</v>
      </c>
      <c r="I663" s="73">
        <f t="shared" si="34"/>
        <v>0.80227544910179649</v>
      </c>
      <c r="J663" s="74">
        <f t="shared" si="33"/>
        <v>3.4737155523207726E-2</v>
      </c>
      <c r="K663" s="74">
        <f t="shared" si="35"/>
        <v>0.76421742151056993</v>
      </c>
    </row>
    <row r="664" spans="1:11" s="55" customFormat="1" x14ac:dyDescent="0.25">
      <c r="A664" s="4">
        <v>1962</v>
      </c>
      <c r="B664" s="46" t="s">
        <v>3395</v>
      </c>
      <c r="C664" s="59" t="s">
        <v>43</v>
      </c>
      <c r="D664" s="50" t="s">
        <v>87</v>
      </c>
      <c r="E664" s="56" t="s">
        <v>2736</v>
      </c>
      <c r="F664" s="62" t="s">
        <v>5</v>
      </c>
      <c r="G664" s="66">
        <v>22</v>
      </c>
      <c r="H664" s="66">
        <v>0.10500000000000001</v>
      </c>
      <c r="I664" s="73">
        <f t="shared" si="34"/>
        <v>2.31</v>
      </c>
      <c r="J664" s="74">
        <f t="shared" si="33"/>
        <v>0.10001905124785673</v>
      </c>
      <c r="K664" s="74">
        <f t="shared" si="35"/>
        <v>2.200419127452848</v>
      </c>
    </row>
    <row r="665" spans="1:11" s="55" customFormat="1" x14ac:dyDescent="0.25">
      <c r="A665" s="4">
        <v>1963</v>
      </c>
      <c r="B665" s="46" t="s">
        <v>3396</v>
      </c>
      <c r="C665" s="59" t="s">
        <v>43</v>
      </c>
      <c r="D665" s="50" t="s">
        <v>87</v>
      </c>
      <c r="E665" s="56" t="s">
        <v>2737</v>
      </c>
      <c r="F665" s="62" t="s">
        <v>6</v>
      </c>
      <c r="G665" s="66">
        <v>22</v>
      </c>
      <c r="H665" s="66">
        <v>0.10500000000000001</v>
      </c>
      <c r="I665" s="73">
        <f t="shared" si="34"/>
        <v>2.31</v>
      </c>
      <c r="J665" s="74">
        <f t="shared" si="33"/>
        <v>0.10001905124785673</v>
      </c>
      <c r="K665" s="74">
        <f t="shared" si="35"/>
        <v>2.200419127452848</v>
      </c>
    </row>
    <row r="666" spans="1:11" s="55" customFormat="1" x14ac:dyDescent="0.25">
      <c r="A666" s="4">
        <v>1964</v>
      </c>
      <c r="B666" s="46" t="s">
        <v>3397</v>
      </c>
      <c r="C666" s="59" t="s">
        <v>43</v>
      </c>
      <c r="D666" s="50" t="s">
        <v>87</v>
      </c>
      <c r="E666" s="56" t="s">
        <v>2738</v>
      </c>
      <c r="F666" s="62" t="s">
        <v>5</v>
      </c>
      <c r="G666" s="66">
        <v>22</v>
      </c>
      <c r="H666" s="66">
        <v>2375.8397727272727</v>
      </c>
      <c r="I666" s="73">
        <f t="shared" si="34"/>
        <v>52268.474999999999</v>
      </c>
      <c r="J666" s="74">
        <f t="shared" si="33"/>
        <v>2263.1356189057656</v>
      </c>
      <c r="K666" s="74">
        <f t="shared" si="35"/>
        <v>49788.983615926845</v>
      </c>
    </row>
    <row r="667" spans="1:11" s="55" customFormat="1" x14ac:dyDescent="0.25">
      <c r="A667" s="4">
        <v>1965</v>
      </c>
      <c r="B667" s="46" t="s">
        <v>3398</v>
      </c>
      <c r="C667" s="59" t="s">
        <v>43</v>
      </c>
      <c r="D667" s="50" t="s">
        <v>87</v>
      </c>
      <c r="E667" s="56" t="s">
        <v>2739</v>
      </c>
      <c r="F667" s="62" t="s">
        <v>5</v>
      </c>
      <c r="G667" s="66">
        <v>22</v>
      </c>
      <c r="H667" s="66">
        <v>0.10500000000000001</v>
      </c>
      <c r="I667" s="73">
        <f t="shared" si="34"/>
        <v>2.31</v>
      </c>
      <c r="J667" s="74">
        <f t="shared" si="33"/>
        <v>0.10001905124785673</v>
      </c>
      <c r="K667" s="74">
        <f t="shared" si="35"/>
        <v>2.200419127452848</v>
      </c>
    </row>
    <row r="668" spans="1:11" s="55" customFormat="1" x14ac:dyDescent="0.25">
      <c r="A668" s="4">
        <v>1966</v>
      </c>
      <c r="B668" s="46" t="s">
        <v>3399</v>
      </c>
      <c r="C668" s="59" t="s">
        <v>43</v>
      </c>
      <c r="D668" s="50" t="s">
        <v>87</v>
      </c>
      <c r="E668" s="56" t="s">
        <v>2740</v>
      </c>
      <c r="F668" s="62" t="s">
        <v>5</v>
      </c>
      <c r="G668" s="66">
        <v>23</v>
      </c>
      <c r="H668" s="66">
        <v>0.10500000000000002</v>
      </c>
      <c r="I668" s="73">
        <f t="shared" si="34"/>
        <v>2.4150000000000005</v>
      </c>
      <c r="J668" s="74">
        <f t="shared" si="33"/>
        <v>0.10001905124785675</v>
      </c>
      <c r="K668" s="74">
        <f t="shared" si="35"/>
        <v>2.3004381787007051</v>
      </c>
    </row>
    <row r="669" spans="1:11" s="55" customFormat="1" x14ac:dyDescent="0.25">
      <c r="A669" s="4">
        <v>1967</v>
      </c>
      <c r="B669" s="46" t="s">
        <v>3400</v>
      </c>
      <c r="C669" s="59" t="s">
        <v>43</v>
      </c>
      <c r="D669" s="50" t="s">
        <v>87</v>
      </c>
      <c r="E669" s="56" t="s">
        <v>2741</v>
      </c>
      <c r="F669" s="62" t="s">
        <v>5</v>
      </c>
      <c r="G669" s="66">
        <v>23</v>
      </c>
      <c r="H669" s="66">
        <v>7135.789499999999</v>
      </c>
      <c r="I669" s="73">
        <f t="shared" si="34"/>
        <v>164123.15849999996</v>
      </c>
      <c r="J669" s="74">
        <f t="shared" si="33"/>
        <v>6797.2847208992171</v>
      </c>
      <c r="K669" s="74">
        <f t="shared" si="35"/>
        <v>156337.54858068199</v>
      </c>
    </row>
    <row r="670" spans="1:11" s="55" customFormat="1" x14ac:dyDescent="0.25">
      <c r="A670" s="4">
        <v>1968</v>
      </c>
      <c r="B670" s="46" t="s">
        <v>3401</v>
      </c>
      <c r="C670" s="59" t="s">
        <v>43</v>
      </c>
      <c r="D670" s="50" t="s">
        <v>87</v>
      </c>
      <c r="E670" s="56" t="s">
        <v>35</v>
      </c>
      <c r="F670" s="62" t="s">
        <v>5</v>
      </c>
      <c r="G670" s="66">
        <v>24</v>
      </c>
      <c r="H670" s="66">
        <v>0.105</v>
      </c>
      <c r="I670" s="73">
        <f t="shared" si="34"/>
        <v>2.52</v>
      </c>
      <c r="J670" s="74">
        <f t="shared" si="33"/>
        <v>0.10001905124785672</v>
      </c>
      <c r="K670" s="74">
        <f t="shared" si="35"/>
        <v>2.4004572299485614</v>
      </c>
    </row>
    <row r="671" spans="1:11" s="55" customFormat="1" x14ac:dyDescent="0.25">
      <c r="A671" s="4">
        <v>1969</v>
      </c>
      <c r="B671" s="46" t="s">
        <v>3402</v>
      </c>
      <c r="C671" s="59" t="s">
        <v>43</v>
      </c>
      <c r="D671" s="50" t="s">
        <v>87</v>
      </c>
      <c r="E671" s="56" t="s">
        <v>2742</v>
      </c>
      <c r="F671" s="62" t="s">
        <v>5</v>
      </c>
      <c r="G671" s="66">
        <v>24</v>
      </c>
      <c r="H671" s="66">
        <v>0.105</v>
      </c>
      <c r="I671" s="73">
        <f t="shared" si="34"/>
        <v>2.52</v>
      </c>
      <c r="J671" s="74">
        <f t="shared" si="33"/>
        <v>0.10001905124785672</v>
      </c>
      <c r="K671" s="74">
        <f t="shared" si="35"/>
        <v>2.4004572299485614</v>
      </c>
    </row>
    <row r="672" spans="1:11" s="55" customFormat="1" x14ac:dyDescent="0.25">
      <c r="A672" s="4">
        <v>1970</v>
      </c>
      <c r="B672" s="46" t="s">
        <v>3403</v>
      </c>
      <c r="C672" s="59" t="s">
        <v>43</v>
      </c>
      <c r="D672" s="50" t="s">
        <v>87</v>
      </c>
      <c r="E672" s="56" t="s">
        <v>2743</v>
      </c>
      <c r="F672" s="62" t="s">
        <v>5</v>
      </c>
      <c r="G672" s="66">
        <v>24</v>
      </c>
      <c r="H672" s="66">
        <v>16373.875</v>
      </c>
      <c r="I672" s="73">
        <f t="shared" si="34"/>
        <v>392973</v>
      </c>
      <c r="J672" s="74">
        <f t="shared" si="33"/>
        <v>15597.137550009526</v>
      </c>
      <c r="K672" s="74">
        <f t="shared" si="35"/>
        <v>374331.30120022863</v>
      </c>
    </row>
    <row r="673" spans="1:11" s="55" customFormat="1" x14ac:dyDescent="0.25">
      <c r="A673" s="4">
        <v>1971</v>
      </c>
      <c r="B673" s="46" t="s">
        <v>3404</v>
      </c>
      <c r="C673" s="59" t="s">
        <v>43</v>
      </c>
      <c r="D673" s="50" t="s">
        <v>87</v>
      </c>
      <c r="E673" s="56" t="s">
        <v>2744</v>
      </c>
      <c r="F673" s="62" t="s">
        <v>5</v>
      </c>
      <c r="G673" s="66">
        <v>24.246994535519125</v>
      </c>
      <c r="H673" s="66">
        <v>7.6506917098445593</v>
      </c>
      <c r="I673" s="73">
        <f t="shared" si="34"/>
        <v>185.50628008154251</v>
      </c>
      <c r="J673" s="74">
        <f t="shared" si="33"/>
        <v>7.2877612019856723</v>
      </c>
      <c r="K673" s="74">
        <f t="shared" si="35"/>
        <v>176.70630604071488</v>
      </c>
    </row>
    <row r="674" spans="1:11" s="55" customFormat="1" x14ac:dyDescent="0.25">
      <c r="A674" s="4">
        <v>1972</v>
      </c>
      <c r="B674" s="46" t="s">
        <v>3405</v>
      </c>
      <c r="C674" s="59" t="s">
        <v>43</v>
      </c>
      <c r="D674" s="50" t="s">
        <v>87</v>
      </c>
      <c r="E674" s="56" t="s">
        <v>2745</v>
      </c>
      <c r="F674" s="62" t="s">
        <v>5</v>
      </c>
      <c r="G674" s="66">
        <v>25</v>
      </c>
      <c r="H674" s="66">
        <v>0.10500000000000001</v>
      </c>
      <c r="I674" s="73">
        <f t="shared" si="34"/>
        <v>2.6250000000000004</v>
      </c>
      <c r="J674" s="74">
        <f t="shared" si="33"/>
        <v>0.10001905124785673</v>
      </c>
      <c r="K674" s="74">
        <f t="shared" si="35"/>
        <v>2.5004762811964185</v>
      </c>
    </row>
    <row r="675" spans="1:11" s="55" customFormat="1" x14ac:dyDescent="0.25">
      <c r="A675" s="4">
        <v>1973</v>
      </c>
      <c r="B675" s="46" t="s">
        <v>3406</v>
      </c>
      <c r="C675" s="59" t="s">
        <v>43</v>
      </c>
      <c r="D675" s="50" t="s">
        <v>87</v>
      </c>
      <c r="E675" s="56" t="s">
        <v>2746</v>
      </c>
      <c r="F675" s="62" t="s">
        <v>5</v>
      </c>
      <c r="G675" s="66">
        <v>25</v>
      </c>
      <c r="H675" s="66">
        <v>0.10500000000000001</v>
      </c>
      <c r="I675" s="73">
        <f t="shared" si="34"/>
        <v>2.6250000000000004</v>
      </c>
      <c r="J675" s="74">
        <f t="shared" si="33"/>
        <v>0.10001905124785673</v>
      </c>
      <c r="K675" s="74">
        <f t="shared" si="35"/>
        <v>2.5004762811964185</v>
      </c>
    </row>
    <row r="676" spans="1:11" s="55" customFormat="1" x14ac:dyDescent="0.25">
      <c r="A676" s="4">
        <v>1974</v>
      </c>
      <c r="B676" s="46" t="s">
        <v>3407</v>
      </c>
      <c r="C676" s="59" t="s">
        <v>43</v>
      </c>
      <c r="D676" s="50" t="s">
        <v>87</v>
      </c>
      <c r="E676" s="56" t="s">
        <v>2747</v>
      </c>
      <c r="F676" s="62" t="s">
        <v>5</v>
      </c>
      <c r="G676" s="66">
        <v>25</v>
      </c>
      <c r="H676" s="66">
        <v>0.10500000000000001</v>
      </c>
      <c r="I676" s="73">
        <f t="shared" si="34"/>
        <v>2.6250000000000004</v>
      </c>
      <c r="J676" s="74">
        <f t="shared" si="33"/>
        <v>0.10001905124785673</v>
      </c>
      <c r="K676" s="74">
        <f t="shared" si="35"/>
        <v>2.5004762811964185</v>
      </c>
    </row>
    <row r="677" spans="1:11" s="55" customFormat="1" x14ac:dyDescent="0.25">
      <c r="A677" s="4">
        <v>1975</v>
      </c>
      <c r="B677" s="46" t="s">
        <v>3408</v>
      </c>
      <c r="C677" s="59" t="s">
        <v>43</v>
      </c>
      <c r="D677" s="50" t="s">
        <v>87</v>
      </c>
      <c r="E677" s="56" t="s">
        <v>123</v>
      </c>
      <c r="F677" s="62" t="s">
        <v>5</v>
      </c>
      <c r="G677" s="66">
        <v>25.17</v>
      </c>
      <c r="H677" s="66">
        <v>5.2499999999999998E-2</v>
      </c>
      <c r="I677" s="73">
        <f t="shared" si="34"/>
        <v>1.3214250000000001</v>
      </c>
      <c r="J677" s="74">
        <f t="shared" si="33"/>
        <v>5.0009525623928359E-2</v>
      </c>
      <c r="K677" s="74">
        <f t="shared" si="35"/>
        <v>1.2587397599542769</v>
      </c>
    </row>
    <row r="678" spans="1:11" s="55" customFormat="1" x14ac:dyDescent="0.25">
      <c r="A678" s="4">
        <v>1976</v>
      </c>
      <c r="B678" s="46" t="s">
        <v>3409</v>
      </c>
      <c r="C678" s="59" t="s">
        <v>43</v>
      </c>
      <c r="D678" s="50" t="s">
        <v>87</v>
      </c>
      <c r="E678" s="56" t="s">
        <v>2721</v>
      </c>
      <c r="F678" s="62" t="s">
        <v>5</v>
      </c>
      <c r="G678" s="66">
        <v>26</v>
      </c>
      <c r="H678" s="66">
        <v>0.51288461538461538</v>
      </c>
      <c r="I678" s="73">
        <f t="shared" si="34"/>
        <v>13.335000000000001</v>
      </c>
      <c r="J678" s="74">
        <f t="shared" si="33"/>
        <v>0.48855459647991556</v>
      </c>
      <c r="K678" s="74">
        <f t="shared" si="35"/>
        <v>12.702419508477805</v>
      </c>
    </row>
    <row r="679" spans="1:11" s="55" customFormat="1" x14ac:dyDescent="0.25">
      <c r="A679" s="4">
        <v>1977</v>
      </c>
      <c r="B679" s="46" t="s">
        <v>3410</v>
      </c>
      <c r="C679" s="59" t="s">
        <v>43</v>
      </c>
      <c r="D679" s="50" t="s">
        <v>87</v>
      </c>
      <c r="E679" s="56" t="s">
        <v>2748</v>
      </c>
      <c r="F679" s="62" t="s">
        <v>5</v>
      </c>
      <c r="G679" s="66">
        <v>26</v>
      </c>
      <c r="H679" s="66">
        <v>0.105</v>
      </c>
      <c r="I679" s="73">
        <f t="shared" si="34"/>
        <v>2.73</v>
      </c>
      <c r="J679" s="74">
        <f t="shared" si="33"/>
        <v>0.10001905124785672</v>
      </c>
      <c r="K679" s="74">
        <f t="shared" si="35"/>
        <v>2.6004953324442748</v>
      </c>
    </row>
    <row r="680" spans="1:11" s="55" customFormat="1" x14ac:dyDescent="0.25">
      <c r="A680" s="4">
        <v>1978</v>
      </c>
      <c r="B680" s="46" t="s">
        <v>3411</v>
      </c>
      <c r="C680" s="59" t="s">
        <v>43</v>
      </c>
      <c r="D680" s="50" t="s">
        <v>87</v>
      </c>
      <c r="E680" s="56" t="s">
        <v>2749</v>
      </c>
      <c r="F680" s="62" t="s">
        <v>5</v>
      </c>
      <c r="G680" s="66">
        <v>26</v>
      </c>
      <c r="H680" s="66">
        <v>566.77505769230777</v>
      </c>
      <c r="I680" s="73">
        <f t="shared" si="34"/>
        <v>14736.151500000002</v>
      </c>
      <c r="J680" s="74">
        <f t="shared" ref="J680:J743" si="36">H680/1.0498</f>
        <v>539.88860515556075</v>
      </c>
      <c r="K680" s="74">
        <f t="shared" si="35"/>
        <v>14037.10373404458</v>
      </c>
    </row>
    <row r="681" spans="1:11" s="55" customFormat="1" x14ac:dyDescent="0.25">
      <c r="A681" s="4">
        <v>1979</v>
      </c>
      <c r="B681" s="46" t="s">
        <v>3412</v>
      </c>
      <c r="C681" s="59" t="s">
        <v>43</v>
      </c>
      <c r="D681" s="50" t="s">
        <v>87</v>
      </c>
      <c r="E681" s="56" t="s">
        <v>132</v>
      </c>
      <c r="F681" s="62" t="s">
        <v>5</v>
      </c>
      <c r="G681" s="66">
        <v>26</v>
      </c>
      <c r="H681" s="66">
        <v>0.63403846153846155</v>
      </c>
      <c r="I681" s="73">
        <f t="shared" si="34"/>
        <v>16.484999999999999</v>
      </c>
      <c r="J681" s="74">
        <f t="shared" si="36"/>
        <v>0.60396119407359639</v>
      </c>
      <c r="K681" s="74">
        <f t="shared" si="35"/>
        <v>15.702991045913507</v>
      </c>
    </row>
    <row r="682" spans="1:11" s="55" customFormat="1" x14ac:dyDescent="0.25">
      <c r="A682" s="4">
        <v>1980</v>
      </c>
      <c r="B682" s="46" t="s">
        <v>3413</v>
      </c>
      <c r="C682" s="59" t="s">
        <v>43</v>
      </c>
      <c r="D682" s="50" t="s">
        <v>87</v>
      </c>
      <c r="E682" s="56" t="s">
        <v>46</v>
      </c>
      <c r="F682" s="62" t="s">
        <v>5</v>
      </c>
      <c r="G682" s="66">
        <v>26</v>
      </c>
      <c r="H682" s="66">
        <v>0.23826923076923082</v>
      </c>
      <c r="I682" s="73">
        <f t="shared" si="34"/>
        <v>6.1950000000000012</v>
      </c>
      <c r="J682" s="74">
        <f t="shared" si="36"/>
        <v>0.22696630860090569</v>
      </c>
      <c r="K682" s="74">
        <f t="shared" si="35"/>
        <v>5.9011240236235478</v>
      </c>
    </row>
    <row r="683" spans="1:11" s="55" customFormat="1" x14ac:dyDescent="0.25">
      <c r="A683" s="4">
        <v>1981</v>
      </c>
      <c r="B683" s="46" t="s">
        <v>3414</v>
      </c>
      <c r="C683" s="59" t="s">
        <v>43</v>
      </c>
      <c r="D683" s="50" t="s">
        <v>87</v>
      </c>
      <c r="E683" s="56" t="s">
        <v>46</v>
      </c>
      <c r="F683" s="62" t="s">
        <v>5</v>
      </c>
      <c r="G683" s="66">
        <v>26</v>
      </c>
      <c r="H683" s="66">
        <v>0.105</v>
      </c>
      <c r="I683" s="73">
        <f t="shared" si="34"/>
        <v>2.73</v>
      </c>
      <c r="J683" s="74">
        <f t="shared" si="36"/>
        <v>0.10001905124785672</v>
      </c>
      <c r="K683" s="74">
        <f t="shared" si="35"/>
        <v>2.6004953324442748</v>
      </c>
    </row>
    <row r="684" spans="1:11" s="55" customFormat="1" x14ac:dyDescent="0.25">
      <c r="A684" s="4">
        <v>1982</v>
      </c>
      <c r="B684" s="46" t="s">
        <v>3415</v>
      </c>
      <c r="C684" s="59" t="s">
        <v>43</v>
      </c>
      <c r="D684" s="50" t="s">
        <v>87</v>
      </c>
      <c r="E684" s="56" t="s">
        <v>2750</v>
      </c>
      <c r="F684" s="62" t="s">
        <v>5</v>
      </c>
      <c r="G684" s="66">
        <v>26</v>
      </c>
      <c r="H684" s="66">
        <v>1.2923076923076924E-2</v>
      </c>
      <c r="I684" s="73">
        <f t="shared" si="34"/>
        <v>0.33600000000000002</v>
      </c>
      <c r="J684" s="74">
        <f t="shared" si="36"/>
        <v>1.2310037076659291E-2</v>
      </c>
      <c r="K684" s="74">
        <f t="shared" si="35"/>
        <v>0.32006096399314155</v>
      </c>
    </row>
    <row r="685" spans="1:11" s="55" customFormat="1" x14ac:dyDescent="0.25">
      <c r="A685" s="4">
        <v>1983</v>
      </c>
      <c r="B685" s="46" t="s">
        <v>3416</v>
      </c>
      <c r="C685" s="59" t="s">
        <v>43</v>
      </c>
      <c r="D685" s="50" t="s">
        <v>87</v>
      </c>
      <c r="E685" s="56" t="s">
        <v>2751</v>
      </c>
      <c r="F685" s="62" t="s">
        <v>5</v>
      </c>
      <c r="G685" s="66">
        <v>27</v>
      </c>
      <c r="H685" s="66">
        <v>0.10500000000000001</v>
      </c>
      <c r="I685" s="73">
        <f t="shared" si="34"/>
        <v>2.8350000000000004</v>
      </c>
      <c r="J685" s="74">
        <f t="shared" si="36"/>
        <v>0.10001905124785673</v>
      </c>
      <c r="K685" s="74">
        <f t="shared" si="35"/>
        <v>2.7005143836921319</v>
      </c>
    </row>
    <row r="686" spans="1:11" s="55" customFormat="1" x14ac:dyDescent="0.25">
      <c r="A686" s="4">
        <v>1984</v>
      </c>
      <c r="B686" s="46" t="s">
        <v>3417</v>
      </c>
      <c r="C686" s="59" t="s">
        <v>43</v>
      </c>
      <c r="D686" s="50" t="s">
        <v>87</v>
      </c>
      <c r="E686" s="56" t="s">
        <v>2752</v>
      </c>
      <c r="F686" s="62" t="s">
        <v>5</v>
      </c>
      <c r="G686" s="66">
        <v>27</v>
      </c>
      <c r="H686" s="66">
        <v>7128.5328333333327</v>
      </c>
      <c r="I686" s="73">
        <f t="shared" si="34"/>
        <v>192470.38649999999</v>
      </c>
      <c r="J686" s="74">
        <f t="shared" si="36"/>
        <v>6790.3722931351995</v>
      </c>
      <c r="K686" s="74">
        <f t="shared" si="35"/>
        <v>183340.05191465039</v>
      </c>
    </row>
    <row r="687" spans="1:11" s="55" customFormat="1" x14ac:dyDescent="0.25">
      <c r="A687" s="4">
        <v>1985</v>
      </c>
      <c r="B687" s="46" t="s">
        <v>3418</v>
      </c>
      <c r="C687" s="59" t="s">
        <v>43</v>
      </c>
      <c r="D687" s="50" t="s">
        <v>87</v>
      </c>
      <c r="E687" s="56" t="s">
        <v>2753</v>
      </c>
      <c r="F687" s="62" t="s">
        <v>5</v>
      </c>
      <c r="G687" s="66">
        <v>27</v>
      </c>
      <c r="H687" s="66">
        <v>0.10500000000000001</v>
      </c>
      <c r="I687" s="73">
        <f t="shared" ref="I687:I750" si="37">H687*G687</f>
        <v>2.8350000000000004</v>
      </c>
      <c r="J687" s="74">
        <f t="shared" si="36"/>
        <v>0.10001905124785673</v>
      </c>
      <c r="K687" s="74">
        <f t="shared" ref="K687:K750" si="38">J687*G687</f>
        <v>2.7005143836921319</v>
      </c>
    </row>
    <row r="688" spans="1:11" s="55" customFormat="1" x14ac:dyDescent="0.25">
      <c r="A688" s="4">
        <v>1986</v>
      </c>
      <c r="B688" s="46" t="s">
        <v>3419</v>
      </c>
      <c r="C688" s="59" t="s">
        <v>43</v>
      </c>
      <c r="D688" s="50" t="s">
        <v>87</v>
      </c>
      <c r="E688" s="56" t="s">
        <v>2754</v>
      </c>
      <c r="F688" s="62" t="s">
        <v>5</v>
      </c>
      <c r="G688" s="66">
        <v>28</v>
      </c>
      <c r="H688" s="66">
        <v>0.10500000000000001</v>
      </c>
      <c r="I688" s="73">
        <f t="shared" si="37"/>
        <v>2.9400000000000004</v>
      </c>
      <c r="J688" s="74">
        <f t="shared" si="36"/>
        <v>0.10001905124785673</v>
      </c>
      <c r="K688" s="74">
        <f t="shared" si="38"/>
        <v>2.8005334349399886</v>
      </c>
    </row>
    <row r="689" spans="1:11" s="55" customFormat="1" x14ac:dyDescent="0.25">
      <c r="A689" s="4">
        <v>1987</v>
      </c>
      <c r="B689" s="46" t="s">
        <v>3420</v>
      </c>
      <c r="C689" s="59" t="s">
        <v>43</v>
      </c>
      <c r="D689" s="50" t="s">
        <v>87</v>
      </c>
      <c r="E689" s="56" t="s">
        <v>2755</v>
      </c>
      <c r="F689" s="62" t="s">
        <v>5</v>
      </c>
      <c r="G689" s="66">
        <v>28</v>
      </c>
      <c r="H689" s="66">
        <v>3023.7206250000004</v>
      </c>
      <c r="I689" s="73">
        <f t="shared" si="37"/>
        <v>84664.177500000005</v>
      </c>
      <c r="J689" s="74">
        <f t="shared" si="36"/>
        <v>2880.2825538197753</v>
      </c>
      <c r="K689" s="74">
        <f t="shared" si="38"/>
        <v>80647.911506953707</v>
      </c>
    </row>
    <row r="690" spans="1:11" s="55" customFormat="1" x14ac:dyDescent="0.25">
      <c r="A690" s="4">
        <v>1988</v>
      </c>
      <c r="B690" s="46" t="s">
        <v>3421</v>
      </c>
      <c r="C690" s="59" t="s">
        <v>43</v>
      </c>
      <c r="D690" s="50" t="s">
        <v>87</v>
      </c>
      <c r="E690" s="56" t="s">
        <v>2756</v>
      </c>
      <c r="F690" s="62" t="s">
        <v>5</v>
      </c>
      <c r="G690" s="66">
        <v>28</v>
      </c>
      <c r="H690" s="66">
        <v>11200.696499999998</v>
      </c>
      <c r="I690" s="73">
        <f t="shared" si="37"/>
        <v>313619.50199999998</v>
      </c>
      <c r="J690" s="74">
        <f t="shared" si="36"/>
        <v>10669.362259477994</v>
      </c>
      <c r="K690" s="74">
        <f t="shared" si="38"/>
        <v>298742.14326538384</v>
      </c>
    </row>
    <row r="691" spans="1:11" s="55" customFormat="1" x14ac:dyDescent="0.25">
      <c r="A691" s="4">
        <v>1989</v>
      </c>
      <c r="B691" s="46" t="s">
        <v>3422</v>
      </c>
      <c r="C691" s="59" t="s">
        <v>43</v>
      </c>
      <c r="D691" s="50" t="s">
        <v>87</v>
      </c>
      <c r="E691" s="56" t="s">
        <v>2757</v>
      </c>
      <c r="F691" s="62" t="s">
        <v>5</v>
      </c>
      <c r="G691" s="66">
        <v>28</v>
      </c>
      <c r="H691" s="66">
        <v>0.10500000000000001</v>
      </c>
      <c r="I691" s="73">
        <f t="shared" si="37"/>
        <v>2.9400000000000004</v>
      </c>
      <c r="J691" s="74">
        <f t="shared" si="36"/>
        <v>0.10001905124785673</v>
      </c>
      <c r="K691" s="74">
        <f t="shared" si="38"/>
        <v>2.8005334349399886</v>
      </c>
    </row>
    <row r="692" spans="1:11" s="55" customFormat="1" x14ac:dyDescent="0.25">
      <c r="A692" s="4">
        <v>1990</v>
      </c>
      <c r="B692" s="46" t="s">
        <v>3423</v>
      </c>
      <c r="C692" s="59" t="s">
        <v>43</v>
      </c>
      <c r="D692" s="50" t="s">
        <v>87</v>
      </c>
      <c r="E692" s="56" t="s">
        <v>2758</v>
      </c>
      <c r="F692" s="62" t="s">
        <v>5</v>
      </c>
      <c r="G692" s="66">
        <v>28</v>
      </c>
      <c r="H692" s="66">
        <v>0.10500000000000001</v>
      </c>
      <c r="I692" s="73">
        <f t="shared" si="37"/>
        <v>2.9400000000000004</v>
      </c>
      <c r="J692" s="74">
        <f t="shared" si="36"/>
        <v>0.10001905124785673</v>
      </c>
      <c r="K692" s="74">
        <f t="shared" si="38"/>
        <v>2.8005334349399886</v>
      </c>
    </row>
    <row r="693" spans="1:11" s="55" customFormat="1" x14ac:dyDescent="0.25">
      <c r="A693" s="4">
        <v>1991</v>
      </c>
      <c r="B693" s="46" t="s">
        <v>3424</v>
      </c>
      <c r="C693" s="59" t="s">
        <v>43</v>
      </c>
      <c r="D693" s="50" t="s">
        <v>87</v>
      </c>
      <c r="E693" s="56" t="s">
        <v>2759</v>
      </c>
      <c r="F693" s="62" t="s">
        <v>5</v>
      </c>
      <c r="G693" s="66">
        <v>28</v>
      </c>
      <c r="H693" s="66">
        <v>0.10500000000000001</v>
      </c>
      <c r="I693" s="73">
        <f t="shared" si="37"/>
        <v>2.9400000000000004</v>
      </c>
      <c r="J693" s="74">
        <f t="shared" si="36"/>
        <v>0.10001905124785673</v>
      </c>
      <c r="K693" s="74">
        <f t="shared" si="38"/>
        <v>2.8005334349399886</v>
      </c>
    </row>
    <row r="694" spans="1:11" s="55" customFormat="1" x14ac:dyDescent="0.25">
      <c r="A694" s="4">
        <v>1992</v>
      </c>
      <c r="B694" s="46" t="s">
        <v>3425</v>
      </c>
      <c r="C694" s="59" t="s">
        <v>43</v>
      </c>
      <c r="D694" s="50" t="s">
        <v>87</v>
      </c>
      <c r="E694" s="56" t="s">
        <v>2760</v>
      </c>
      <c r="F694" s="62" t="s">
        <v>5</v>
      </c>
      <c r="G694" s="66">
        <v>28</v>
      </c>
      <c r="H694" s="66">
        <v>0.10500000000000001</v>
      </c>
      <c r="I694" s="73">
        <f t="shared" si="37"/>
        <v>2.9400000000000004</v>
      </c>
      <c r="J694" s="74">
        <f t="shared" si="36"/>
        <v>0.10001905124785673</v>
      </c>
      <c r="K694" s="74">
        <f t="shared" si="38"/>
        <v>2.8005334349399886</v>
      </c>
    </row>
    <row r="695" spans="1:11" s="55" customFormat="1" x14ac:dyDescent="0.25">
      <c r="A695" s="4">
        <v>1993</v>
      </c>
      <c r="B695" s="46" t="s">
        <v>3426</v>
      </c>
      <c r="C695" s="59" t="s">
        <v>43</v>
      </c>
      <c r="D695" s="50" t="s">
        <v>87</v>
      </c>
      <c r="E695" s="56" t="s">
        <v>2761</v>
      </c>
      <c r="F695" s="62" t="s">
        <v>5</v>
      </c>
      <c r="G695" s="66">
        <v>29</v>
      </c>
      <c r="H695" s="66">
        <v>3.1753448275862066</v>
      </c>
      <c r="I695" s="73">
        <f t="shared" si="37"/>
        <v>92.084999999999994</v>
      </c>
      <c r="J695" s="74">
        <f t="shared" si="36"/>
        <v>3.0247140670472534</v>
      </c>
      <c r="K695" s="74">
        <f t="shared" si="38"/>
        <v>87.716707944370356</v>
      </c>
    </row>
    <row r="696" spans="1:11" s="55" customFormat="1" x14ac:dyDescent="0.25">
      <c r="A696" s="4">
        <v>1994</v>
      </c>
      <c r="B696" s="46" t="s">
        <v>3427</v>
      </c>
      <c r="C696" s="59" t="s">
        <v>43</v>
      </c>
      <c r="D696" s="50" t="s">
        <v>87</v>
      </c>
      <c r="E696" s="56" t="s">
        <v>2762</v>
      </c>
      <c r="F696" s="62" t="s">
        <v>5</v>
      </c>
      <c r="G696" s="66">
        <v>29</v>
      </c>
      <c r="H696" s="66">
        <v>0.105</v>
      </c>
      <c r="I696" s="73">
        <f t="shared" si="37"/>
        <v>3.0449999999999999</v>
      </c>
      <c r="J696" s="74">
        <f t="shared" si="36"/>
        <v>0.10001905124785672</v>
      </c>
      <c r="K696" s="74">
        <f t="shared" si="38"/>
        <v>2.9005524861878449</v>
      </c>
    </row>
    <row r="697" spans="1:11" s="55" customFormat="1" x14ac:dyDescent="0.25">
      <c r="A697" s="4">
        <v>1995</v>
      </c>
      <c r="B697" s="46" t="s">
        <v>3428</v>
      </c>
      <c r="C697" s="59" t="s">
        <v>43</v>
      </c>
      <c r="D697" s="50" t="s">
        <v>87</v>
      </c>
      <c r="E697" s="56" t="s">
        <v>125</v>
      </c>
      <c r="F697" s="62" t="s">
        <v>5</v>
      </c>
      <c r="G697" s="66">
        <v>29</v>
      </c>
      <c r="H697" s="66">
        <v>5.6265517241379319</v>
      </c>
      <c r="I697" s="73">
        <f t="shared" si="37"/>
        <v>163.17000000000002</v>
      </c>
      <c r="J697" s="74">
        <f t="shared" si="36"/>
        <v>5.3596415737644616</v>
      </c>
      <c r="K697" s="74">
        <f t="shared" si="38"/>
        <v>155.42960563916938</v>
      </c>
    </row>
    <row r="698" spans="1:11" s="55" customFormat="1" x14ac:dyDescent="0.25">
      <c r="A698" s="4">
        <v>1996</v>
      </c>
      <c r="B698" s="46" t="s">
        <v>3429</v>
      </c>
      <c r="C698" s="59" t="s">
        <v>43</v>
      </c>
      <c r="D698" s="50" t="s">
        <v>87</v>
      </c>
      <c r="E698" s="56" t="s">
        <v>2763</v>
      </c>
      <c r="F698" s="62" t="s">
        <v>5</v>
      </c>
      <c r="G698" s="66">
        <v>29</v>
      </c>
      <c r="H698" s="66">
        <v>0.105</v>
      </c>
      <c r="I698" s="73">
        <f t="shared" si="37"/>
        <v>3.0449999999999999</v>
      </c>
      <c r="J698" s="74">
        <f t="shared" si="36"/>
        <v>0.10001905124785672</v>
      </c>
      <c r="K698" s="74">
        <f t="shared" si="38"/>
        <v>2.9005524861878449</v>
      </c>
    </row>
    <row r="699" spans="1:11" s="55" customFormat="1" x14ac:dyDescent="0.25">
      <c r="A699" s="4">
        <v>1997</v>
      </c>
      <c r="B699" s="46" t="s">
        <v>3430</v>
      </c>
      <c r="C699" s="59" t="s">
        <v>43</v>
      </c>
      <c r="D699" s="50" t="s">
        <v>87</v>
      </c>
      <c r="E699" s="56" t="s">
        <v>2764</v>
      </c>
      <c r="F699" s="62" t="s">
        <v>5</v>
      </c>
      <c r="G699" s="66">
        <v>29</v>
      </c>
      <c r="H699" s="66">
        <v>125.9181724137931</v>
      </c>
      <c r="I699" s="73">
        <f t="shared" si="37"/>
        <v>3651.627</v>
      </c>
      <c r="J699" s="74">
        <f t="shared" si="36"/>
        <v>119.94491561611078</v>
      </c>
      <c r="K699" s="74">
        <f t="shared" si="38"/>
        <v>3478.4025528672123</v>
      </c>
    </row>
    <row r="700" spans="1:11" s="55" customFormat="1" x14ac:dyDescent="0.25">
      <c r="A700" s="4">
        <v>1998</v>
      </c>
      <c r="B700" s="46" t="s">
        <v>3431</v>
      </c>
      <c r="C700" s="59" t="s">
        <v>43</v>
      </c>
      <c r="D700" s="50" t="s">
        <v>87</v>
      </c>
      <c r="E700" s="56" t="s">
        <v>2765</v>
      </c>
      <c r="F700" s="62" t="s">
        <v>5</v>
      </c>
      <c r="G700" s="66">
        <v>29.729508196721312</v>
      </c>
      <c r="H700" s="66">
        <v>28.431439726027396</v>
      </c>
      <c r="I700" s="73">
        <f t="shared" si="37"/>
        <v>845.25272037951936</v>
      </c>
      <c r="J700" s="74">
        <f t="shared" si="36"/>
        <v>27.08272025721794</v>
      </c>
      <c r="K700" s="74">
        <f t="shared" si="38"/>
        <v>805.15595387647102</v>
      </c>
    </row>
    <row r="701" spans="1:11" s="55" customFormat="1" x14ac:dyDescent="0.25">
      <c r="A701" s="4">
        <v>1999</v>
      </c>
      <c r="B701" s="46" t="s">
        <v>3432</v>
      </c>
      <c r="C701" s="59" t="s">
        <v>43</v>
      </c>
      <c r="D701" s="50" t="s">
        <v>87</v>
      </c>
      <c r="E701" s="56" t="s">
        <v>2766</v>
      </c>
      <c r="F701" s="62" t="s">
        <v>5</v>
      </c>
      <c r="G701" s="66">
        <v>30</v>
      </c>
      <c r="H701" s="66">
        <v>0.10500000000000001</v>
      </c>
      <c r="I701" s="73">
        <f t="shared" si="37"/>
        <v>3.1500000000000004</v>
      </c>
      <c r="J701" s="74">
        <f t="shared" si="36"/>
        <v>0.10001905124785673</v>
      </c>
      <c r="K701" s="74">
        <f t="shared" si="38"/>
        <v>3.000571537435702</v>
      </c>
    </row>
    <row r="702" spans="1:11" s="55" customFormat="1" x14ac:dyDescent="0.25">
      <c r="A702" s="4">
        <v>2000</v>
      </c>
      <c r="B702" s="46" t="s">
        <v>3433</v>
      </c>
      <c r="C702" s="59" t="s">
        <v>43</v>
      </c>
      <c r="D702" s="50" t="s">
        <v>87</v>
      </c>
      <c r="E702" s="56" t="s">
        <v>2767</v>
      </c>
      <c r="F702" s="62" t="s">
        <v>5</v>
      </c>
      <c r="G702" s="66">
        <v>30</v>
      </c>
      <c r="H702" s="66">
        <v>1203.6846499999999</v>
      </c>
      <c r="I702" s="73">
        <f t="shared" si="37"/>
        <v>36110.539499999999</v>
      </c>
      <c r="J702" s="74">
        <f t="shared" si="36"/>
        <v>1146.5847304248427</v>
      </c>
      <c r="K702" s="74">
        <f t="shared" si="38"/>
        <v>34397.541912745284</v>
      </c>
    </row>
    <row r="703" spans="1:11" s="55" customFormat="1" x14ac:dyDescent="0.25">
      <c r="A703" s="4">
        <v>2001</v>
      </c>
      <c r="B703" s="46" t="s">
        <v>3434</v>
      </c>
      <c r="C703" s="59" t="s">
        <v>43</v>
      </c>
      <c r="D703" s="50" t="s">
        <v>87</v>
      </c>
      <c r="E703" s="56" t="s">
        <v>2768</v>
      </c>
      <c r="F703" s="62" t="s">
        <v>5</v>
      </c>
      <c r="G703" s="66">
        <v>30</v>
      </c>
      <c r="H703" s="66">
        <v>899.50000000000011</v>
      </c>
      <c r="I703" s="73">
        <f t="shared" si="37"/>
        <v>26985.000000000004</v>
      </c>
      <c r="J703" s="74">
        <f t="shared" si="36"/>
        <v>856.82987235663938</v>
      </c>
      <c r="K703" s="74">
        <f t="shared" si="38"/>
        <v>25704.896170699183</v>
      </c>
    </row>
    <row r="704" spans="1:11" s="55" customFormat="1" x14ac:dyDescent="0.25">
      <c r="A704" s="4">
        <v>2002</v>
      </c>
      <c r="B704" s="46" t="s">
        <v>3435</v>
      </c>
      <c r="C704" s="59" t="s">
        <v>43</v>
      </c>
      <c r="D704" s="50" t="s">
        <v>87</v>
      </c>
      <c r="E704" s="56" t="s">
        <v>2769</v>
      </c>
      <c r="F704" s="62" t="s">
        <v>5</v>
      </c>
      <c r="G704" s="66">
        <v>30</v>
      </c>
      <c r="H704" s="66">
        <v>628.06624999999997</v>
      </c>
      <c r="I704" s="73">
        <f t="shared" si="37"/>
        <v>18841.987499999999</v>
      </c>
      <c r="J704" s="74">
        <f t="shared" si="36"/>
        <v>598.27228995999235</v>
      </c>
      <c r="K704" s="74">
        <f t="shared" si="38"/>
        <v>17948.168698799771</v>
      </c>
    </row>
    <row r="705" spans="1:11" s="55" customFormat="1" x14ac:dyDescent="0.25">
      <c r="A705" s="4">
        <v>2003</v>
      </c>
      <c r="B705" s="46" t="s">
        <v>3436</v>
      </c>
      <c r="C705" s="59" t="s">
        <v>43</v>
      </c>
      <c r="D705" s="50" t="s">
        <v>87</v>
      </c>
      <c r="E705" s="56" t="s">
        <v>2770</v>
      </c>
      <c r="F705" s="62" t="s">
        <v>5</v>
      </c>
      <c r="G705" s="66">
        <v>30</v>
      </c>
      <c r="H705" s="66">
        <v>2249.2876000000001</v>
      </c>
      <c r="I705" s="73">
        <f t="shared" si="37"/>
        <v>67478.627999999997</v>
      </c>
      <c r="J705" s="74">
        <f t="shared" si="36"/>
        <v>2142.5867784339875</v>
      </c>
      <c r="K705" s="74">
        <f t="shared" si="38"/>
        <v>64277.603353019629</v>
      </c>
    </row>
    <row r="706" spans="1:11" s="55" customFormat="1" x14ac:dyDescent="0.25">
      <c r="A706" s="4">
        <v>2004</v>
      </c>
      <c r="B706" s="46" t="s">
        <v>3240</v>
      </c>
      <c r="C706" s="59" t="s">
        <v>43</v>
      </c>
      <c r="D706" s="50" t="s">
        <v>87</v>
      </c>
      <c r="E706" s="56" t="s">
        <v>2586</v>
      </c>
      <c r="F706" s="62" t="s">
        <v>5</v>
      </c>
      <c r="G706" s="66">
        <v>33</v>
      </c>
      <c r="H706" s="66">
        <v>44722.142400000004</v>
      </c>
      <c r="I706" s="73">
        <f t="shared" si="37"/>
        <v>1475830.6992000001</v>
      </c>
      <c r="J706" s="74">
        <f t="shared" si="36"/>
        <v>42600.63097732902</v>
      </c>
      <c r="K706" s="74">
        <f t="shared" si="38"/>
        <v>1405820.8222518577</v>
      </c>
    </row>
    <row r="707" spans="1:11" s="55" customFormat="1" x14ac:dyDescent="0.25">
      <c r="A707" s="4">
        <v>2005</v>
      </c>
      <c r="B707" s="46" t="s">
        <v>3437</v>
      </c>
      <c r="C707" s="59" t="s">
        <v>43</v>
      </c>
      <c r="D707" s="50" t="s">
        <v>87</v>
      </c>
      <c r="E707" s="56" t="s">
        <v>2771</v>
      </c>
      <c r="F707" s="62" t="s">
        <v>5</v>
      </c>
      <c r="G707" s="66">
        <v>30</v>
      </c>
      <c r="H707" s="66">
        <v>16.382100000000001</v>
      </c>
      <c r="I707" s="73">
        <f t="shared" si="37"/>
        <v>491.46300000000002</v>
      </c>
      <c r="J707" s="74">
        <f t="shared" si="36"/>
        <v>15.604972375690608</v>
      </c>
      <c r="K707" s="74">
        <f t="shared" si="38"/>
        <v>468.14917127071823</v>
      </c>
    </row>
    <row r="708" spans="1:11" s="55" customFormat="1" x14ac:dyDescent="0.25">
      <c r="A708" s="4">
        <v>2006</v>
      </c>
      <c r="B708" s="46" t="s">
        <v>3438</v>
      </c>
      <c r="C708" s="59" t="s">
        <v>43</v>
      </c>
      <c r="D708" s="50" t="s">
        <v>87</v>
      </c>
      <c r="E708" s="56" t="s">
        <v>2772</v>
      </c>
      <c r="F708" s="62" t="s">
        <v>5</v>
      </c>
      <c r="G708" s="66">
        <v>30</v>
      </c>
      <c r="H708" s="66">
        <v>16.30125</v>
      </c>
      <c r="I708" s="73">
        <f t="shared" si="37"/>
        <v>489.03749999999997</v>
      </c>
      <c r="J708" s="74">
        <f t="shared" si="36"/>
        <v>15.527957706229756</v>
      </c>
      <c r="K708" s="74">
        <f t="shared" si="38"/>
        <v>465.83873118689269</v>
      </c>
    </row>
    <row r="709" spans="1:11" s="55" customFormat="1" x14ac:dyDescent="0.25">
      <c r="A709" s="4">
        <v>2007</v>
      </c>
      <c r="B709" s="46" t="s">
        <v>3439</v>
      </c>
      <c r="C709" s="59" t="s">
        <v>43</v>
      </c>
      <c r="D709" s="50" t="s">
        <v>87</v>
      </c>
      <c r="E709" s="56" t="s">
        <v>2773</v>
      </c>
      <c r="F709" s="62" t="s">
        <v>5</v>
      </c>
      <c r="G709" s="66">
        <v>30</v>
      </c>
      <c r="H709" s="66">
        <v>1491.5288499999999</v>
      </c>
      <c r="I709" s="73">
        <f t="shared" si="37"/>
        <v>44745.8655</v>
      </c>
      <c r="J709" s="74">
        <f t="shared" si="36"/>
        <v>1420.7742903410171</v>
      </c>
      <c r="K709" s="74">
        <f t="shared" si="38"/>
        <v>42623.228710230513</v>
      </c>
    </row>
    <row r="710" spans="1:11" s="55" customFormat="1" x14ac:dyDescent="0.25">
      <c r="A710" s="4">
        <v>2008</v>
      </c>
      <c r="B710" s="46" t="s">
        <v>3440</v>
      </c>
      <c r="C710" s="59" t="s">
        <v>43</v>
      </c>
      <c r="D710" s="50" t="s">
        <v>87</v>
      </c>
      <c r="E710" s="56" t="s">
        <v>2774</v>
      </c>
      <c r="F710" s="62" t="s">
        <v>5</v>
      </c>
      <c r="G710" s="66">
        <v>30</v>
      </c>
      <c r="H710" s="66">
        <v>1756.2972</v>
      </c>
      <c r="I710" s="73">
        <f t="shared" si="37"/>
        <v>52688.915999999997</v>
      </c>
      <c r="J710" s="74">
        <f t="shared" si="36"/>
        <v>1672.9826633644502</v>
      </c>
      <c r="K710" s="74">
        <f t="shared" si="38"/>
        <v>50189.479900933504</v>
      </c>
    </row>
    <row r="711" spans="1:11" s="55" customFormat="1" x14ac:dyDescent="0.25">
      <c r="A711" s="4">
        <v>2009</v>
      </c>
      <c r="B711" s="46" t="s">
        <v>3441</v>
      </c>
      <c r="C711" s="59" t="s">
        <v>43</v>
      </c>
      <c r="D711" s="50" t="s">
        <v>87</v>
      </c>
      <c r="E711" s="56" t="s">
        <v>2775</v>
      </c>
      <c r="F711" s="62" t="s">
        <v>5</v>
      </c>
      <c r="G711" s="66">
        <v>30</v>
      </c>
      <c r="H711" s="66">
        <v>7.6999999999999999E-2</v>
      </c>
      <c r="I711" s="73">
        <f t="shared" si="37"/>
        <v>2.31</v>
      </c>
      <c r="J711" s="74">
        <f t="shared" si="36"/>
        <v>7.3347304248428266E-2</v>
      </c>
      <c r="K711" s="74">
        <f t="shared" si="38"/>
        <v>2.200419127452848</v>
      </c>
    </row>
    <row r="712" spans="1:11" s="55" customFormat="1" x14ac:dyDescent="0.25">
      <c r="A712" s="4">
        <v>2010</v>
      </c>
      <c r="B712" s="46" t="s">
        <v>3442</v>
      </c>
      <c r="C712" s="59" t="s">
        <v>43</v>
      </c>
      <c r="D712" s="50" t="s">
        <v>87</v>
      </c>
      <c r="E712" s="56" t="s">
        <v>2776</v>
      </c>
      <c r="F712" s="62" t="s">
        <v>5</v>
      </c>
      <c r="G712" s="66">
        <v>30</v>
      </c>
      <c r="H712" s="66">
        <v>2417.1524999999997</v>
      </c>
      <c r="I712" s="73">
        <f t="shared" si="37"/>
        <v>72514.574999999997</v>
      </c>
      <c r="J712" s="74">
        <f t="shared" si="36"/>
        <v>2302.4885692512853</v>
      </c>
      <c r="K712" s="74">
        <f t="shared" si="38"/>
        <v>69074.657077538563</v>
      </c>
    </row>
    <row r="713" spans="1:11" s="55" customFormat="1" x14ac:dyDescent="0.25">
      <c r="A713" s="4">
        <v>2011</v>
      </c>
      <c r="B713" s="46" t="s">
        <v>3443</v>
      </c>
      <c r="C713" s="59" t="s">
        <v>43</v>
      </c>
      <c r="D713" s="50" t="s">
        <v>87</v>
      </c>
      <c r="E713" s="56" t="s">
        <v>127</v>
      </c>
      <c r="F713" s="62" t="s">
        <v>5</v>
      </c>
      <c r="G713" s="66">
        <v>30</v>
      </c>
      <c r="H713" s="66">
        <v>4.3400000000000001E-2</v>
      </c>
      <c r="I713" s="73">
        <f t="shared" si="37"/>
        <v>1.302</v>
      </c>
      <c r="J713" s="74">
        <f t="shared" si="36"/>
        <v>4.1341207849114117E-2</v>
      </c>
      <c r="K713" s="74">
        <f t="shared" si="38"/>
        <v>1.2402362354734235</v>
      </c>
    </row>
    <row r="714" spans="1:11" s="55" customFormat="1" x14ac:dyDescent="0.25">
      <c r="A714" s="4">
        <v>2012</v>
      </c>
      <c r="B714" s="46" t="s">
        <v>3444</v>
      </c>
      <c r="C714" s="59" t="s">
        <v>43</v>
      </c>
      <c r="D714" s="50" t="s">
        <v>87</v>
      </c>
      <c r="E714" s="56" t="s">
        <v>2777</v>
      </c>
      <c r="F714" s="62" t="s">
        <v>5</v>
      </c>
      <c r="G714" s="66">
        <v>31</v>
      </c>
      <c r="H714" s="66">
        <v>41.569500000000005</v>
      </c>
      <c r="I714" s="73">
        <f t="shared" si="37"/>
        <v>1288.6545000000001</v>
      </c>
      <c r="J714" s="74">
        <f t="shared" si="36"/>
        <v>39.597542389026486</v>
      </c>
      <c r="K714" s="74">
        <f t="shared" si="38"/>
        <v>1227.523814059821</v>
      </c>
    </row>
    <row r="715" spans="1:11" s="55" customFormat="1" x14ac:dyDescent="0.25">
      <c r="A715" s="4">
        <v>2013</v>
      </c>
      <c r="B715" s="46" t="s">
        <v>3445</v>
      </c>
      <c r="C715" s="59" t="s">
        <v>43</v>
      </c>
      <c r="D715" s="50" t="s">
        <v>87</v>
      </c>
      <c r="E715" s="56" t="s">
        <v>2778</v>
      </c>
      <c r="F715" s="62" t="s">
        <v>5</v>
      </c>
      <c r="G715" s="66">
        <v>31</v>
      </c>
      <c r="H715" s="66">
        <v>0.105</v>
      </c>
      <c r="I715" s="73">
        <f t="shared" si="37"/>
        <v>3.2549999999999999</v>
      </c>
      <c r="J715" s="74">
        <f t="shared" si="36"/>
        <v>0.10001905124785672</v>
      </c>
      <c r="K715" s="74">
        <f t="shared" si="38"/>
        <v>3.1005905886835583</v>
      </c>
    </row>
    <row r="716" spans="1:11" s="55" customFormat="1" x14ac:dyDescent="0.25">
      <c r="A716" s="4">
        <v>2014</v>
      </c>
      <c r="B716" s="46" t="s">
        <v>3446</v>
      </c>
      <c r="C716" s="59" t="s">
        <v>43</v>
      </c>
      <c r="D716" s="50" t="s">
        <v>87</v>
      </c>
      <c r="E716" s="56" t="s">
        <v>2779</v>
      </c>
      <c r="F716" s="62" t="s">
        <v>5</v>
      </c>
      <c r="G716" s="66">
        <v>31</v>
      </c>
      <c r="H716" s="66">
        <v>0.105</v>
      </c>
      <c r="I716" s="73">
        <f t="shared" si="37"/>
        <v>3.2549999999999999</v>
      </c>
      <c r="J716" s="74">
        <f t="shared" si="36"/>
        <v>0.10001905124785672</v>
      </c>
      <c r="K716" s="74">
        <f t="shared" si="38"/>
        <v>3.1005905886835583</v>
      </c>
    </row>
    <row r="717" spans="1:11" s="55" customFormat="1" x14ac:dyDescent="0.25">
      <c r="A717" s="4">
        <v>2015</v>
      </c>
      <c r="B717" s="46" t="s">
        <v>3447</v>
      </c>
      <c r="C717" s="59" t="s">
        <v>43</v>
      </c>
      <c r="D717" s="50" t="s">
        <v>87</v>
      </c>
      <c r="E717" s="56" t="s">
        <v>2780</v>
      </c>
      <c r="F717" s="62" t="s">
        <v>5</v>
      </c>
      <c r="G717" s="66">
        <v>31</v>
      </c>
      <c r="H717" s="66">
        <v>982.59</v>
      </c>
      <c r="I717" s="73">
        <f t="shared" si="37"/>
        <v>30460.29</v>
      </c>
      <c r="J717" s="74">
        <f t="shared" si="36"/>
        <v>935.97828157744334</v>
      </c>
      <c r="K717" s="74">
        <f t="shared" si="38"/>
        <v>29015.326728900742</v>
      </c>
    </row>
    <row r="718" spans="1:11" s="55" customFormat="1" x14ac:dyDescent="0.25">
      <c r="A718" s="4">
        <v>2016</v>
      </c>
      <c r="B718" s="46" t="s">
        <v>3448</v>
      </c>
      <c r="C718" s="59" t="s">
        <v>43</v>
      </c>
      <c r="D718" s="50" t="s">
        <v>87</v>
      </c>
      <c r="E718" s="56" t="s">
        <v>2781</v>
      </c>
      <c r="F718" s="62" t="s">
        <v>5</v>
      </c>
      <c r="G718" s="66">
        <v>31</v>
      </c>
      <c r="H718" s="66">
        <v>3510.1554193548391</v>
      </c>
      <c r="I718" s="73">
        <f t="shared" si="37"/>
        <v>108814.81800000001</v>
      </c>
      <c r="J718" s="74">
        <f t="shared" si="36"/>
        <v>3343.6420454894637</v>
      </c>
      <c r="K718" s="74">
        <f t="shared" si="38"/>
        <v>103652.90341017337</v>
      </c>
    </row>
    <row r="719" spans="1:11" s="55" customFormat="1" x14ac:dyDescent="0.25">
      <c r="A719" s="4">
        <v>2017</v>
      </c>
      <c r="B719" s="46" t="s">
        <v>3449</v>
      </c>
      <c r="C719" s="59" t="s">
        <v>43</v>
      </c>
      <c r="D719" s="50" t="s">
        <v>87</v>
      </c>
      <c r="E719" s="56" t="s">
        <v>2782</v>
      </c>
      <c r="F719" s="62" t="s">
        <v>5</v>
      </c>
      <c r="G719" s="66">
        <v>32</v>
      </c>
      <c r="H719" s="66">
        <v>0.10500000000000001</v>
      </c>
      <c r="I719" s="73">
        <f t="shared" si="37"/>
        <v>3.3600000000000003</v>
      </c>
      <c r="J719" s="74">
        <f t="shared" si="36"/>
        <v>0.10001905124785673</v>
      </c>
      <c r="K719" s="74">
        <f t="shared" si="38"/>
        <v>3.2006096399314155</v>
      </c>
    </row>
    <row r="720" spans="1:11" s="55" customFormat="1" x14ac:dyDescent="0.25">
      <c r="A720" s="4">
        <v>2018</v>
      </c>
      <c r="B720" s="46" t="s">
        <v>3450</v>
      </c>
      <c r="C720" s="59" t="s">
        <v>43</v>
      </c>
      <c r="D720" s="50" t="s">
        <v>87</v>
      </c>
      <c r="E720" s="56" t="s">
        <v>2783</v>
      </c>
      <c r="F720" s="62" t="s">
        <v>5</v>
      </c>
      <c r="G720" s="66">
        <v>33</v>
      </c>
      <c r="H720" s="66">
        <v>438.84113636363639</v>
      </c>
      <c r="I720" s="73">
        <f t="shared" si="37"/>
        <v>14481.757500000002</v>
      </c>
      <c r="J720" s="74">
        <f t="shared" si="36"/>
        <v>418.02356292973553</v>
      </c>
      <c r="K720" s="74">
        <f t="shared" si="38"/>
        <v>13794.777576681272</v>
      </c>
    </row>
    <row r="721" spans="1:11" s="55" customFormat="1" x14ac:dyDescent="0.25">
      <c r="A721" s="4">
        <v>2019</v>
      </c>
      <c r="B721" s="46" t="s">
        <v>3451</v>
      </c>
      <c r="C721" s="59" t="s">
        <v>43</v>
      </c>
      <c r="D721" s="50" t="s">
        <v>87</v>
      </c>
      <c r="E721" s="56" t="s">
        <v>2775</v>
      </c>
      <c r="F721" s="62" t="s">
        <v>5</v>
      </c>
      <c r="G721" s="66">
        <v>34</v>
      </c>
      <c r="H721" s="66">
        <v>9.2647058823529416E-2</v>
      </c>
      <c r="I721" s="73">
        <f t="shared" si="37"/>
        <v>3.1500000000000004</v>
      </c>
      <c r="J721" s="74">
        <f t="shared" si="36"/>
        <v>8.8252104042226526E-2</v>
      </c>
      <c r="K721" s="74">
        <f t="shared" si="38"/>
        <v>3.000571537435702</v>
      </c>
    </row>
    <row r="722" spans="1:11" s="55" customFormat="1" x14ac:dyDescent="0.25">
      <c r="A722" s="4">
        <v>2020</v>
      </c>
      <c r="B722" s="46" t="s">
        <v>3452</v>
      </c>
      <c r="C722" s="59" t="s">
        <v>43</v>
      </c>
      <c r="D722" s="50" t="s">
        <v>87</v>
      </c>
      <c r="E722" s="56" t="s">
        <v>2784</v>
      </c>
      <c r="F722" s="62" t="s">
        <v>5</v>
      </c>
      <c r="G722" s="66">
        <v>34</v>
      </c>
      <c r="H722" s="66">
        <v>0.105</v>
      </c>
      <c r="I722" s="73">
        <f t="shared" si="37"/>
        <v>3.57</v>
      </c>
      <c r="J722" s="74">
        <f t="shared" si="36"/>
        <v>0.10001905124785672</v>
      </c>
      <c r="K722" s="74">
        <f t="shared" si="38"/>
        <v>3.4006477424271284</v>
      </c>
    </row>
    <row r="723" spans="1:11" s="55" customFormat="1" x14ac:dyDescent="0.25">
      <c r="A723" s="4">
        <v>2021</v>
      </c>
      <c r="B723" s="46" t="s">
        <v>3453</v>
      </c>
      <c r="C723" s="59" t="s">
        <v>43</v>
      </c>
      <c r="D723" s="50" t="s">
        <v>87</v>
      </c>
      <c r="E723" s="56" t="s">
        <v>2785</v>
      </c>
      <c r="F723" s="62" t="s">
        <v>5</v>
      </c>
      <c r="G723" s="66">
        <v>34</v>
      </c>
      <c r="H723" s="66">
        <v>31425.292500000003</v>
      </c>
      <c r="I723" s="73">
        <f t="shared" si="37"/>
        <v>1068459.9450000001</v>
      </c>
      <c r="J723" s="74">
        <f t="shared" si="36"/>
        <v>29934.551819394172</v>
      </c>
      <c r="K723" s="74">
        <f t="shared" si="38"/>
        <v>1017774.7618594018</v>
      </c>
    </row>
    <row r="724" spans="1:11" s="55" customFormat="1" x14ac:dyDescent="0.25">
      <c r="A724" s="4">
        <v>2022</v>
      </c>
      <c r="B724" s="46" t="s">
        <v>3454</v>
      </c>
      <c r="C724" s="59" t="s">
        <v>43</v>
      </c>
      <c r="D724" s="50" t="s">
        <v>87</v>
      </c>
      <c r="E724" s="56" t="s">
        <v>2786</v>
      </c>
      <c r="F724" s="62" t="s">
        <v>5</v>
      </c>
      <c r="G724" s="66">
        <v>34</v>
      </c>
      <c r="H724" s="66">
        <v>962.47416176470608</v>
      </c>
      <c r="I724" s="73">
        <f t="shared" si="37"/>
        <v>32724.121500000008</v>
      </c>
      <c r="J724" s="74">
        <f t="shared" si="36"/>
        <v>916.81669057411511</v>
      </c>
      <c r="K724" s="74">
        <f t="shared" si="38"/>
        <v>31171.767479519913</v>
      </c>
    </row>
    <row r="725" spans="1:11" s="55" customFormat="1" x14ac:dyDescent="0.25">
      <c r="A725" s="4">
        <v>2023</v>
      </c>
      <c r="B725" s="46" t="s">
        <v>3455</v>
      </c>
      <c r="C725" s="59" t="s">
        <v>43</v>
      </c>
      <c r="D725" s="50" t="s">
        <v>87</v>
      </c>
      <c r="E725" s="56" t="s">
        <v>2787</v>
      </c>
      <c r="F725" s="62" t="s">
        <v>5</v>
      </c>
      <c r="G725" s="66">
        <v>35</v>
      </c>
      <c r="H725" s="66">
        <v>0.10500000000000001</v>
      </c>
      <c r="I725" s="73">
        <f t="shared" si="37"/>
        <v>3.6750000000000003</v>
      </c>
      <c r="J725" s="74">
        <f t="shared" si="36"/>
        <v>0.10001905124785673</v>
      </c>
      <c r="K725" s="74">
        <f t="shared" si="38"/>
        <v>3.5006667936749856</v>
      </c>
    </row>
    <row r="726" spans="1:11" s="55" customFormat="1" x14ac:dyDescent="0.25">
      <c r="A726" s="4">
        <v>2024</v>
      </c>
      <c r="B726" s="46" t="s">
        <v>3456</v>
      </c>
      <c r="C726" s="59" t="s">
        <v>43</v>
      </c>
      <c r="D726" s="50" t="s">
        <v>87</v>
      </c>
      <c r="E726" s="56" t="s">
        <v>41</v>
      </c>
      <c r="F726" s="62" t="s">
        <v>5</v>
      </c>
      <c r="G726" s="66">
        <v>35</v>
      </c>
      <c r="H726" s="66">
        <v>0.10500000000000001</v>
      </c>
      <c r="I726" s="73">
        <f t="shared" si="37"/>
        <v>3.6750000000000003</v>
      </c>
      <c r="J726" s="74">
        <f t="shared" si="36"/>
        <v>0.10001905124785673</v>
      </c>
      <c r="K726" s="74">
        <f t="shared" si="38"/>
        <v>3.5006667936749856</v>
      </c>
    </row>
    <row r="727" spans="1:11" s="55" customFormat="1" x14ac:dyDescent="0.25">
      <c r="A727" s="4">
        <v>2025</v>
      </c>
      <c r="B727" s="46" t="s">
        <v>3457</v>
      </c>
      <c r="C727" s="59" t="s">
        <v>43</v>
      </c>
      <c r="D727" s="50" t="s">
        <v>87</v>
      </c>
      <c r="E727" s="56" t="s">
        <v>2788</v>
      </c>
      <c r="F727" s="62" t="s">
        <v>5</v>
      </c>
      <c r="G727" s="66">
        <v>35</v>
      </c>
      <c r="H727" s="66">
        <v>0.10500000000000001</v>
      </c>
      <c r="I727" s="73">
        <f t="shared" si="37"/>
        <v>3.6750000000000003</v>
      </c>
      <c r="J727" s="74">
        <f t="shared" si="36"/>
        <v>0.10001905124785673</v>
      </c>
      <c r="K727" s="74">
        <f t="shared" si="38"/>
        <v>3.5006667936749856</v>
      </c>
    </row>
    <row r="728" spans="1:11" s="55" customFormat="1" x14ac:dyDescent="0.25">
      <c r="A728" s="4">
        <v>2026</v>
      </c>
      <c r="B728" s="46" t="s">
        <v>3458</v>
      </c>
      <c r="C728" s="59" t="s">
        <v>43</v>
      </c>
      <c r="D728" s="50" t="s">
        <v>87</v>
      </c>
      <c r="E728" s="56" t="s">
        <v>2789</v>
      </c>
      <c r="F728" s="62" t="s">
        <v>5</v>
      </c>
      <c r="G728" s="66">
        <v>35</v>
      </c>
      <c r="H728" s="66">
        <v>7242.5043000000005</v>
      </c>
      <c r="I728" s="73">
        <f t="shared" si="37"/>
        <v>253487.65050000002</v>
      </c>
      <c r="J728" s="74">
        <f t="shared" si="36"/>
        <v>6898.9372261383123</v>
      </c>
      <c r="K728" s="74">
        <f t="shared" si="38"/>
        <v>241462.80291484093</v>
      </c>
    </row>
    <row r="729" spans="1:11" s="55" customFormat="1" x14ac:dyDescent="0.25">
      <c r="A729" s="4">
        <v>2027</v>
      </c>
      <c r="B729" s="46" t="s">
        <v>3459</v>
      </c>
      <c r="C729" s="59" t="s">
        <v>43</v>
      </c>
      <c r="D729" s="50" t="s">
        <v>87</v>
      </c>
      <c r="E729" s="56" t="s">
        <v>2790</v>
      </c>
      <c r="F729" s="62" t="s">
        <v>5</v>
      </c>
      <c r="G729" s="66">
        <v>36</v>
      </c>
      <c r="H729" s="66">
        <v>0.105</v>
      </c>
      <c r="I729" s="73">
        <f t="shared" si="37"/>
        <v>3.78</v>
      </c>
      <c r="J729" s="74">
        <f t="shared" si="36"/>
        <v>0.10001905124785672</v>
      </c>
      <c r="K729" s="74">
        <f t="shared" si="38"/>
        <v>3.6006858449228418</v>
      </c>
    </row>
    <row r="730" spans="1:11" s="55" customFormat="1" x14ac:dyDescent="0.25">
      <c r="A730" s="4">
        <v>2028</v>
      </c>
      <c r="B730" s="46" t="s">
        <v>3125</v>
      </c>
      <c r="C730" s="59" t="s">
        <v>43</v>
      </c>
      <c r="D730" s="50" t="s">
        <v>87</v>
      </c>
      <c r="E730" s="56" t="s">
        <v>2477</v>
      </c>
      <c r="F730" s="62" t="s">
        <v>5</v>
      </c>
      <c r="G730" s="66">
        <v>39</v>
      </c>
      <c r="H730" s="66">
        <v>46411.944541666664</v>
      </c>
      <c r="I730" s="73">
        <f t="shared" si="37"/>
        <v>1810065.8371249998</v>
      </c>
      <c r="J730" s="74">
        <f t="shared" si="36"/>
        <v>44210.27294881564</v>
      </c>
      <c r="K730" s="74">
        <f t="shared" si="38"/>
        <v>1724200.6450038101</v>
      </c>
    </row>
    <row r="731" spans="1:11" s="55" customFormat="1" x14ac:dyDescent="0.25">
      <c r="A731" s="4">
        <v>2029</v>
      </c>
      <c r="B731" s="46" t="s">
        <v>3460</v>
      </c>
      <c r="C731" s="59" t="s">
        <v>43</v>
      </c>
      <c r="D731" s="50" t="s">
        <v>87</v>
      </c>
      <c r="E731" s="56" t="s">
        <v>2791</v>
      </c>
      <c r="F731" s="62" t="s">
        <v>5</v>
      </c>
      <c r="G731" s="66">
        <v>36</v>
      </c>
      <c r="H731" s="66">
        <v>14081.316083333335</v>
      </c>
      <c r="I731" s="73">
        <f t="shared" si="37"/>
        <v>506927.37900000007</v>
      </c>
      <c r="J731" s="74">
        <f t="shared" si="36"/>
        <v>13413.332142630343</v>
      </c>
      <c r="K731" s="74">
        <f t="shared" si="38"/>
        <v>482879.95713469235</v>
      </c>
    </row>
    <row r="732" spans="1:11" s="55" customFormat="1" x14ac:dyDescent="0.25">
      <c r="A732" s="4">
        <v>2030</v>
      </c>
      <c r="B732" s="46" t="s">
        <v>3461</v>
      </c>
      <c r="C732" s="59" t="s">
        <v>43</v>
      </c>
      <c r="D732" s="50" t="s">
        <v>87</v>
      </c>
      <c r="E732" s="56" t="s">
        <v>2792</v>
      </c>
      <c r="F732" s="62" t="s">
        <v>5</v>
      </c>
      <c r="G732" s="66">
        <v>37</v>
      </c>
      <c r="H732" s="66">
        <v>7653.9015000000018</v>
      </c>
      <c r="I732" s="73">
        <f t="shared" si="37"/>
        <v>283194.35550000006</v>
      </c>
      <c r="J732" s="74">
        <f t="shared" si="36"/>
        <v>7290.8187273766443</v>
      </c>
      <c r="K732" s="74">
        <f t="shared" si="38"/>
        <v>269760.29291293584</v>
      </c>
    </row>
    <row r="733" spans="1:11" s="55" customFormat="1" x14ac:dyDescent="0.25">
      <c r="A733" s="4">
        <v>2031</v>
      </c>
      <c r="B733" s="46" t="s">
        <v>3462</v>
      </c>
      <c r="C733" s="59" t="s">
        <v>43</v>
      </c>
      <c r="D733" s="50" t="s">
        <v>87</v>
      </c>
      <c r="E733" s="56" t="s">
        <v>2793</v>
      </c>
      <c r="F733" s="62" t="s">
        <v>5</v>
      </c>
      <c r="G733" s="66">
        <v>40</v>
      </c>
      <c r="H733" s="66">
        <v>0.10500000000000001</v>
      </c>
      <c r="I733" s="73">
        <f t="shared" si="37"/>
        <v>4.2</v>
      </c>
      <c r="J733" s="74">
        <f t="shared" si="36"/>
        <v>0.10001905124785673</v>
      </c>
      <c r="K733" s="74">
        <f t="shared" si="38"/>
        <v>4.0007620499142691</v>
      </c>
    </row>
    <row r="734" spans="1:11" s="55" customFormat="1" x14ac:dyDescent="0.25">
      <c r="A734" s="4">
        <v>2032</v>
      </c>
      <c r="B734" s="46" t="s">
        <v>3463</v>
      </c>
      <c r="C734" s="59" t="s">
        <v>43</v>
      </c>
      <c r="D734" s="50" t="s">
        <v>87</v>
      </c>
      <c r="E734" s="56" t="s">
        <v>2794</v>
      </c>
      <c r="F734" s="62" t="s">
        <v>5</v>
      </c>
      <c r="G734" s="66">
        <v>40</v>
      </c>
      <c r="H734" s="66">
        <v>0.10500000000000001</v>
      </c>
      <c r="I734" s="73">
        <f t="shared" si="37"/>
        <v>4.2</v>
      </c>
      <c r="J734" s="74">
        <f t="shared" si="36"/>
        <v>0.10001905124785673</v>
      </c>
      <c r="K734" s="74">
        <f t="shared" si="38"/>
        <v>4.0007620499142691</v>
      </c>
    </row>
    <row r="735" spans="1:11" s="55" customFormat="1" x14ac:dyDescent="0.25">
      <c r="A735" s="4">
        <v>2033</v>
      </c>
      <c r="B735" s="46" t="s">
        <v>3464</v>
      </c>
      <c r="C735" s="59" t="s">
        <v>43</v>
      </c>
      <c r="D735" s="50" t="s">
        <v>87</v>
      </c>
      <c r="E735" s="56" t="s">
        <v>2795</v>
      </c>
      <c r="F735" s="62" t="s">
        <v>5</v>
      </c>
      <c r="G735" s="66">
        <v>40</v>
      </c>
      <c r="H735" s="66">
        <v>0.10500000000000001</v>
      </c>
      <c r="I735" s="73">
        <f t="shared" si="37"/>
        <v>4.2</v>
      </c>
      <c r="J735" s="74">
        <f t="shared" si="36"/>
        <v>0.10001905124785673</v>
      </c>
      <c r="K735" s="74">
        <f t="shared" si="38"/>
        <v>4.0007620499142691</v>
      </c>
    </row>
    <row r="736" spans="1:11" s="55" customFormat="1" x14ac:dyDescent="0.25">
      <c r="A736" s="4">
        <v>2034</v>
      </c>
      <c r="B736" s="46" t="s">
        <v>3465</v>
      </c>
      <c r="C736" s="59" t="s">
        <v>43</v>
      </c>
      <c r="D736" s="50" t="s">
        <v>87</v>
      </c>
      <c r="E736" s="56" t="s">
        <v>127</v>
      </c>
      <c r="F736" s="62" t="s">
        <v>5</v>
      </c>
      <c r="G736" s="66">
        <v>41</v>
      </c>
      <c r="H736" s="66">
        <v>9.1682926829268305E-2</v>
      </c>
      <c r="I736" s="73">
        <f t="shared" si="37"/>
        <v>3.7590000000000003</v>
      </c>
      <c r="J736" s="74">
        <f t="shared" si="36"/>
        <v>8.7333708162762716E-2</v>
      </c>
      <c r="K736" s="74">
        <f t="shared" si="38"/>
        <v>3.5806820346732713</v>
      </c>
    </row>
    <row r="737" spans="1:11" s="55" customFormat="1" x14ac:dyDescent="0.25">
      <c r="A737" s="4">
        <v>2035</v>
      </c>
      <c r="B737" s="46" t="s">
        <v>3466</v>
      </c>
      <c r="C737" s="59" t="s">
        <v>43</v>
      </c>
      <c r="D737" s="50" t="s">
        <v>87</v>
      </c>
      <c r="E737" s="56" t="s">
        <v>2796</v>
      </c>
      <c r="F737" s="62" t="s">
        <v>5</v>
      </c>
      <c r="G737" s="66">
        <v>42</v>
      </c>
      <c r="H737" s="66">
        <v>0.10500000000000002</v>
      </c>
      <c r="I737" s="73">
        <f t="shared" si="37"/>
        <v>4.410000000000001</v>
      </c>
      <c r="J737" s="74">
        <f t="shared" si="36"/>
        <v>0.10001905124785675</v>
      </c>
      <c r="K737" s="74">
        <f t="shared" si="38"/>
        <v>4.2008001524099834</v>
      </c>
    </row>
    <row r="738" spans="1:11" s="55" customFormat="1" x14ac:dyDescent="0.25">
      <c r="A738" s="4">
        <v>2036</v>
      </c>
      <c r="B738" s="46" t="s">
        <v>3467</v>
      </c>
      <c r="C738" s="59" t="s">
        <v>43</v>
      </c>
      <c r="D738" s="50" t="s">
        <v>87</v>
      </c>
      <c r="E738" s="56" t="s">
        <v>2797</v>
      </c>
      <c r="F738" s="62" t="s">
        <v>5</v>
      </c>
      <c r="G738" s="66">
        <v>42</v>
      </c>
      <c r="H738" s="66">
        <v>0.10500000000000002</v>
      </c>
      <c r="I738" s="73">
        <f t="shared" si="37"/>
        <v>4.410000000000001</v>
      </c>
      <c r="J738" s="74">
        <f t="shared" si="36"/>
        <v>0.10001905124785675</v>
      </c>
      <c r="K738" s="74">
        <f t="shared" si="38"/>
        <v>4.2008001524099834</v>
      </c>
    </row>
    <row r="739" spans="1:11" s="55" customFormat="1" x14ac:dyDescent="0.25">
      <c r="A739" s="4">
        <v>2037</v>
      </c>
      <c r="B739" s="46" t="s">
        <v>3468</v>
      </c>
      <c r="C739" s="59" t="s">
        <v>43</v>
      </c>
      <c r="D739" s="50" t="s">
        <v>87</v>
      </c>
      <c r="E739" s="56" t="s">
        <v>2798</v>
      </c>
      <c r="F739" s="62" t="s">
        <v>5</v>
      </c>
      <c r="G739" s="66">
        <v>42</v>
      </c>
      <c r="H739" s="66">
        <v>0.10500000000000002</v>
      </c>
      <c r="I739" s="73">
        <f t="shared" si="37"/>
        <v>4.410000000000001</v>
      </c>
      <c r="J739" s="74">
        <f t="shared" si="36"/>
        <v>0.10001905124785675</v>
      </c>
      <c r="K739" s="74">
        <f t="shared" si="38"/>
        <v>4.2008001524099834</v>
      </c>
    </row>
    <row r="740" spans="1:11" s="55" customFormat="1" x14ac:dyDescent="0.25">
      <c r="A740" s="4">
        <v>2038</v>
      </c>
      <c r="B740" s="46" t="s">
        <v>3469</v>
      </c>
      <c r="C740" s="59" t="s">
        <v>43</v>
      </c>
      <c r="D740" s="50" t="s">
        <v>87</v>
      </c>
      <c r="E740" s="56" t="s">
        <v>2799</v>
      </c>
      <c r="F740" s="62" t="s">
        <v>5</v>
      </c>
      <c r="G740" s="66">
        <v>42</v>
      </c>
      <c r="H740" s="66">
        <v>0.10500000000000002</v>
      </c>
      <c r="I740" s="73">
        <f t="shared" si="37"/>
        <v>4.410000000000001</v>
      </c>
      <c r="J740" s="74">
        <f t="shared" si="36"/>
        <v>0.10001905124785675</v>
      </c>
      <c r="K740" s="74">
        <f t="shared" si="38"/>
        <v>4.2008001524099834</v>
      </c>
    </row>
    <row r="741" spans="1:11" s="55" customFormat="1" x14ac:dyDescent="0.25">
      <c r="A741" s="4">
        <v>2039</v>
      </c>
      <c r="B741" s="46" t="s">
        <v>3470</v>
      </c>
      <c r="C741" s="59" t="s">
        <v>43</v>
      </c>
      <c r="D741" s="50" t="s">
        <v>87</v>
      </c>
      <c r="E741" s="56" t="s">
        <v>2800</v>
      </c>
      <c r="F741" s="62" t="s">
        <v>5</v>
      </c>
      <c r="G741" s="66">
        <v>42</v>
      </c>
      <c r="H741" s="66">
        <v>377.89950000000005</v>
      </c>
      <c r="I741" s="73">
        <f t="shared" si="37"/>
        <v>15871.779000000002</v>
      </c>
      <c r="J741" s="74">
        <f t="shared" si="36"/>
        <v>359.97285197180418</v>
      </c>
      <c r="K741" s="74">
        <f t="shared" si="38"/>
        <v>15118.859782815776</v>
      </c>
    </row>
    <row r="742" spans="1:11" s="55" customFormat="1" x14ac:dyDescent="0.25">
      <c r="A742" s="4">
        <v>2040</v>
      </c>
      <c r="B742" s="46" t="s">
        <v>3471</v>
      </c>
      <c r="C742" s="59" t="s">
        <v>43</v>
      </c>
      <c r="D742" s="50" t="s">
        <v>87</v>
      </c>
      <c r="E742" s="56" t="s">
        <v>2801</v>
      </c>
      <c r="F742" s="62" t="s">
        <v>5</v>
      </c>
      <c r="G742" s="66">
        <v>43</v>
      </c>
      <c r="H742" s="66">
        <v>6368.8108953488381</v>
      </c>
      <c r="I742" s="73">
        <f t="shared" si="37"/>
        <v>273858.86850000004</v>
      </c>
      <c r="J742" s="74">
        <f t="shared" si="36"/>
        <v>6066.689745998131</v>
      </c>
      <c r="K742" s="74">
        <f t="shared" si="38"/>
        <v>260867.65907791964</v>
      </c>
    </row>
    <row r="743" spans="1:11" s="55" customFormat="1" x14ac:dyDescent="0.25">
      <c r="A743" s="4">
        <v>2041</v>
      </c>
      <c r="B743" s="46" t="s">
        <v>3472</v>
      </c>
      <c r="C743" s="59" t="s">
        <v>43</v>
      </c>
      <c r="D743" s="50" t="s">
        <v>87</v>
      </c>
      <c r="E743" s="56" t="s">
        <v>2802</v>
      </c>
      <c r="F743" s="62" t="s">
        <v>5</v>
      </c>
      <c r="G743" s="66">
        <v>43</v>
      </c>
      <c r="H743" s="66">
        <v>2491.1301279069771</v>
      </c>
      <c r="I743" s="73">
        <f t="shared" si="37"/>
        <v>107118.59550000001</v>
      </c>
      <c r="J743" s="74">
        <f t="shared" si="36"/>
        <v>2372.9568755067412</v>
      </c>
      <c r="K743" s="74">
        <f t="shared" si="38"/>
        <v>102037.14564678987</v>
      </c>
    </row>
    <row r="744" spans="1:11" s="55" customFormat="1" x14ac:dyDescent="0.25">
      <c r="A744" s="4">
        <v>2042</v>
      </c>
      <c r="B744" s="46" t="s">
        <v>3473</v>
      </c>
      <c r="C744" s="59" t="s">
        <v>43</v>
      </c>
      <c r="D744" s="50" t="s">
        <v>87</v>
      </c>
      <c r="E744" s="56" t="s">
        <v>2803</v>
      </c>
      <c r="F744" s="62" t="s">
        <v>5</v>
      </c>
      <c r="G744" s="66">
        <v>43</v>
      </c>
      <c r="H744" s="66">
        <v>0.10500000000000001</v>
      </c>
      <c r="I744" s="73">
        <f t="shared" si="37"/>
        <v>4.5150000000000006</v>
      </c>
      <c r="J744" s="74">
        <f t="shared" ref="J744:J807" si="39">H744/1.0498</f>
        <v>0.10001905124785673</v>
      </c>
      <c r="K744" s="74">
        <f t="shared" si="38"/>
        <v>4.3008192036578397</v>
      </c>
    </row>
    <row r="745" spans="1:11" s="55" customFormat="1" x14ac:dyDescent="0.25">
      <c r="A745" s="4">
        <v>2043</v>
      </c>
      <c r="B745" s="46" t="s">
        <v>3474</v>
      </c>
      <c r="C745" s="59" t="s">
        <v>43</v>
      </c>
      <c r="D745" s="50" t="s">
        <v>87</v>
      </c>
      <c r="E745" s="56" t="s">
        <v>2473</v>
      </c>
      <c r="F745" s="62" t="s">
        <v>5</v>
      </c>
      <c r="G745" s="66">
        <v>44</v>
      </c>
      <c r="H745" s="66">
        <v>6.4431818181818187E-2</v>
      </c>
      <c r="I745" s="73">
        <f t="shared" si="37"/>
        <v>2.8350000000000004</v>
      </c>
      <c r="J745" s="74">
        <f t="shared" si="39"/>
        <v>6.1375326902093907E-2</v>
      </c>
      <c r="K745" s="74">
        <f t="shared" si="38"/>
        <v>2.7005143836921319</v>
      </c>
    </row>
    <row r="746" spans="1:11" s="55" customFormat="1" x14ac:dyDescent="0.25">
      <c r="A746" s="4">
        <v>2044</v>
      </c>
      <c r="B746" s="46" t="s">
        <v>3475</v>
      </c>
      <c r="C746" s="59" t="s">
        <v>43</v>
      </c>
      <c r="D746" s="50" t="s">
        <v>87</v>
      </c>
      <c r="E746" s="56" t="s">
        <v>2804</v>
      </c>
      <c r="F746" s="62" t="s">
        <v>5</v>
      </c>
      <c r="G746" s="66">
        <v>45</v>
      </c>
      <c r="H746" s="66">
        <v>1560.3406000000002</v>
      </c>
      <c r="I746" s="73">
        <f t="shared" si="37"/>
        <v>70215.327000000005</v>
      </c>
      <c r="J746" s="74">
        <f t="shared" si="39"/>
        <v>1486.3217755763003</v>
      </c>
      <c r="K746" s="74">
        <f t="shared" si="38"/>
        <v>66884.479900933511</v>
      </c>
    </row>
    <row r="747" spans="1:11" s="55" customFormat="1" x14ac:dyDescent="0.25">
      <c r="A747" s="4">
        <v>2045</v>
      </c>
      <c r="B747" s="46" t="s">
        <v>3476</v>
      </c>
      <c r="C747" s="59" t="s">
        <v>43</v>
      </c>
      <c r="D747" s="50" t="s">
        <v>87</v>
      </c>
      <c r="E747" s="56" t="s">
        <v>2805</v>
      </c>
      <c r="F747" s="62" t="s">
        <v>5</v>
      </c>
      <c r="G747" s="66">
        <v>46</v>
      </c>
      <c r="H747" s="66">
        <v>0.10500000000000002</v>
      </c>
      <c r="I747" s="73">
        <f t="shared" si="37"/>
        <v>4.830000000000001</v>
      </c>
      <c r="J747" s="74">
        <f t="shared" si="39"/>
        <v>0.10001905124785675</v>
      </c>
      <c r="K747" s="74">
        <f t="shared" si="38"/>
        <v>4.6008763574014102</v>
      </c>
    </row>
    <row r="748" spans="1:11" s="55" customFormat="1" x14ac:dyDescent="0.25">
      <c r="A748" s="4">
        <v>2046</v>
      </c>
      <c r="B748" s="46" t="s">
        <v>3477</v>
      </c>
      <c r="C748" s="59" t="s">
        <v>43</v>
      </c>
      <c r="D748" s="50" t="s">
        <v>87</v>
      </c>
      <c r="E748" s="56" t="s">
        <v>2806</v>
      </c>
      <c r="F748" s="62" t="s">
        <v>5</v>
      </c>
      <c r="G748" s="66">
        <v>48</v>
      </c>
      <c r="H748" s="66">
        <v>4765.8320937500002</v>
      </c>
      <c r="I748" s="73">
        <f t="shared" si="37"/>
        <v>228759.94050000003</v>
      </c>
      <c r="J748" s="74">
        <f t="shared" si="39"/>
        <v>4539.7524230805866</v>
      </c>
      <c r="K748" s="74">
        <f t="shared" si="38"/>
        <v>217908.11630786816</v>
      </c>
    </row>
    <row r="749" spans="1:11" s="55" customFormat="1" x14ac:dyDescent="0.25">
      <c r="A749" s="4">
        <v>2047</v>
      </c>
      <c r="B749" s="46" t="s">
        <v>3478</v>
      </c>
      <c r="C749" s="59" t="s">
        <v>43</v>
      </c>
      <c r="D749" s="50" t="s">
        <v>87</v>
      </c>
      <c r="E749" s="56" t="s">
        <v>2807</v>
      </c>
      <c r="F749" s="62" t="s">
        <v>5</v>
      </c>
      <c r="G749" s="66">
        <v>49</v>
      </c>
      <c r="H749" s="66">
        <v>0.10500000000000002</v>
      </c>
      <c r="I749" s="73">
        <f t="shared" si="37"/>
        <v>5.1450000000000014</v>
      </c>
      <c r="J749" s="74">
        <f t="shared" si="39"/>
        <v>0.10001905124785675</v>
      </c>
      <c r="K749" s="74">
        <f t="shared" si="38"/>
        <v>4.9009335111449808</v>
      </c>
    </row>
    <row r="750" spans="1:11" s="55" customFormat="1" x14ac:dyDescent="0.25">
      <c r="A750" s="4">
        <v>2048</v>
      </c>
      <c r="B750" s="46" t="s">
        <v>3479</v>
      </c>
      <c r="C750" s="59" t="s">
        <v>43</v>
      </c>
      <c r="D750" s="50" t="s">
        <v>87</v>
      </c>
      <c r="E750" s="56" t="s">
        <v>2808</v>
      </c>
      <c r="F750" s="62" t="s">
        <v>5</v>
      </c>
      <c r="G750" s="66">
        <v>49</v>
      </c>
      <c r="H750" s="66">
        <v>1590.8166428571428</v>
      </c>
      <c r="I750" s="73">
        <f t="shared" si="37"/>
        <v>77950.015499999994</v>
      </c>
      <c r="J750" s="74">
        <f t="shared" si="39"/>
        <v>1515.3521078844949</v>
      </c>
      <c r="K750" s="74">
        <f t="shared" si="38"/>
        <v>74252.253286340245</v>
      </c>
    </row>
    <row r="751" spans="1:11" s="55" customFormat="1" x14ac:dyDescent="0.25">
      <c r="A751" s="4">
        <v>2049</v>
      </c>
      <c r="B751" s="46" t="s">
        <v>3480</v>
      </c>
      <c r="C751" s="59" t="s">
        <v>43</v>
      </c>
      <c r="D751" s="50" t="s">
        <v>87</v>
      </c>
      <c r="E751" s="56" t="s">
        <v>2809</v>
      </c>
      <c r="F751" s="62" t="s">
        <v>5</v>
      </c>
      <c r="G751" s="66">
        <v>49</v>
      </c>
      <c r="H751" s="66">
        <v>0.105</v>
      </c>
      <c r="I751" s="73">
        <f t="shared" ref="I751:I814" si="40">H751*G751</f>
        <v>5.1449999999999996</v>
      </c>
      <c r="J751" s="74">
        <f t="shared" si="39"/>
        <v>0.10001905124785672</v>
      </c>
      <c r="K751" s="74">
        <f t="shared" ref="K751:K814" si="41">J751*G751</f>
        <v>4.900933511144979</v>
      </c>
    </row>
    <row r="752" spans="1:11" s="55" customFormat="1" x14ac:dyDescent="0.25">
      <c r="A752" s="4">
        <v>2050</v>
      </c>
      <c r="B752" s="46" t="s">
        <v>2255</v>
      </c>
      <c r="C752" s="59" t="s">
        <v>43</v>
      </c>
      <c r="D752" s="50" t="s">
        <v>87</v>
      </c>
      <c r="E752" s="56" t="s">
        <v>2382</v>
      </c>
      <c r="F752" s="62" t="s">
        <v>5</v>
      </c>
      <c r="G752" s="66">
        <v>52</v>
      </c>
      <c r="H752" s="66">
        <v>728.69066666666663</v>
      </c>
      <c r="I752" s="73">
        <f t="shared" si="40"/>
        <v>37891.914666666664</v>
      </c>
      <c r="J752" s="74">
        <f t="shared" si="39"/>
        <v>694.12332507779252</v>
      </c>
      <c r="K752" s="74">
        <f t="shared" si="41"/>
        <v>36094.41290404521</v>
      </c>
    </row>
    <row r="753" spans="1:11" s="55" customFormat="1" x14ac:dyDescent="0.25">
      <c r="A753" s="4">
        <v>2051</v>
      </c>
      <c r="B753" s="46" t="s">
        <v>3481</v>
      </c>
      <c r="C753" s="59" t="s">
        <v>43</v>
      </c>
      <c r="D753" s="50" t="s">
        <v>87</v>
      </c>
      <c r="E753" s="56" t="s">
        <v>2810</v>
      </c>
      <c r="F753" s="62" t="s">
        <v>5</v>
      </c>
      <c r="G753" s="66">
        <v>50</v>
      </c>
      <c r="H753" s="66">
        <v>2595.8053800000002</v>
      </c>
      <c r="I753" s="73">
        <f t="shared" si="40"/>
        <v>129790.26900000001</v>
      </c>
      <c r="J753" s="74">
        <f t="shared" si="39"/>
        <v>2472.6665841112595</v>
      </c>
      <c r="K753" s="74">
        <f t="shared" si="41"/>
        <v>123633.32920556297</v>
      </c>
    </row>
    <row r="754" spans="1:11" s="55" customFormat="1" x14ac:dyDescent="0.25">
      <c r="A754" s="4">
        <v>2052</v>
      </c>
      <c r="B754" s="46" t="s">
        <v>3482</v>
      </c>
      <c r="C754" s="59" t="s">
        <v>43</v>
      </c>
      <c r="D754" s="50" t="s">
        <v>87</v>
      </c>
      <c r="E754" s="56" t="s">
        <v>2811</v>
      </c>
      <c r="F754" s="62" t="s">
        <v>5</v>
      </c>
      <c r="G754" s="66">
        <v>50</v>
      </c>
      <c r="H754" s="66">
        <v>168</v>
      </c>
      <c r="I754" s="73">
        <f t="shared" si="40"/>
        <v>8400</v>
      </c>
      <c r="J754" s="74">
        <f t="shared" si="39"/>
        <v>160.03048199657076</v>
      </c>
      <c r="K754" s="74">
        <f t="shared" si="41"/>
        <v>8001.5240998285381</v>
      </c>
    </row>
    <row r="755" spans="1:11" s="55" customFormat="1" x14ac:dyDescent="0.25">
      <c r="A755" s="4">
        <v>2053</v>
      </c>
      <c r="B755" s="46" t="s">
        <v>3483</v>
      </c>
      <c r="C755" s="59" t="s">
        <v>43</v>
      </c>
      <c r="D755" s="50" t="s">
        <v>87</v>
      </c>
      <c r="E755" s="56" t="s">
        <v>2812</v>
      </c>
      <c r="F755" s="62" t="s">
        <v>5</v>
      </c>
      <c r="G755" s="66">
        <v>50</v>
      </c>
      <c r="H755" s="66">
        <v>3836.60214</v>
      </c>
      <c r="I755" s="73">
        <f t="shared" si="40"/>
        <v>191830.10699999999</v>
      </c>
      <c r="J755" s="74">
        <f t="shared" si="39"/>
        <v>3654.602914840922</v>
      </c>
      <c r="K755" s="74">
        <f t="shared" si="41"/>
        <v>182730.14574204609</v>
      </c>
    </row>
    <row r="756" spans="1:11" s="55" customFormat="1" x14ac:dyDescent="0.25">
      <c r="A756" s="4">
        <v>2054</v>
      </c>
      <c r="B756" s="46" t="s">
        <v>3484</v>
      </c>
      <c r="C756" s="59" t="s">
        <v>43</v>
      </c>
      <c r="D756" s="50" t="s">
        <v>87</v>
      </c>
      <c r="E756" s="56" t="s">
        <v>2813</v>
      </c>
      <c r="F756" s="62" t="s">
        <v>5</v>
      </c>
      <c r="G756" s="66">
        <v>50</v>
      </c>
      <c r="H756" s="66">
        <v>0.10500000000000001</v>
      </c>
      <c r="I756" s="73">
        <f t="shared" si="40"/>
        <v>5.2500000000000009</v>
      </c>
      <c r="J756" s="74">
        <f t="shared" si="39"/>
        <v>0.10001905124785673</v>
      </c>
      <c r="K756" s="74">
        <f t="shared" si="41"/>
        <v>5.000952562392837</v>
      </c>
    </row>
    <row r="757" spans="1:11" s="55" customFormat="1" x14ac:dyDescent="0.25">
      <c r="A757" s="4">
        <v>2055</v>
      </c>
      <c r="B757" s="46" t="s">
        <v>3485</v>
      </c>
      <c r="C757" s="59" t="s">
        <v>43</v>
      </c>
      <c r="D757" s="50" t="s">
        <v>87</v>
      </c>
      <c r="E757" s="56" t="s">
        <v>2814</v>
      </c>
      <c r="F757" s="62" t="s">
        <v>5</v>
      </c>
      <c r="G757" s="66">
        <v>50</v>
      </c>
      <c r="H757" s="66">
        <v>0.10500000000000001</v>
      </c>
      <c r="I757" s="73">
        <f t="shared" si="40"/>
        <v>5.2500000000000009</v>
      </c>
      <c r="J757" s="74">
        <f t="shared" si="39"/>
        <v>0.10001905124785673</v>
      </c>
      <c r="K757" s="74">
        <f t="shared" si="41"/>
        <v>5.000952562392837</v>
      </c>
    </row>
    <row r="758" spans="1:11" s="55" customFormat="1" x14ac:dyDescent="0.25">
      <c r="A758" s="4">
        <v>2056</v>
      </c>
      <c r="B758" s="46" t="s">
        <v>3486</v>
      </c>
      <c r="C758" s="59" t="s">
        <v>43</v>
      </c>
      <c r="D758" s="50" t="s">
        <v>87</v>
      </c>
      <c r="E758" s="56" t="s">
        <v>2815</v>
      </c>
      <c r="F758" s="62" t="s">
        <v>5</v>
      </c>
      <c r="G758" s="66">
        <v>50</v>
      </c>
      <c r="H758" s="66">
        <v>0.10500000000000001</v>
      </c>
      <c r="I758" s="73">
        <f t="shared" si="40"/>
        <v>5.2500000000000009</v>
      </c>
      <c r="J758" s="74">
        <f t="shared" si="39"/>
        <v>0.10001905124785673</v>
      </c>
      <c r="K758" s="74">
        <f t="shared" si="41"/>
        <v>5.000952562392837</v>
      </c>
    </row>
    <row r="759" spans="1:11" s="55" customFormat="1" x14ac:dyDescent="0.25">
      <c r="A759" s="4">
        <v>2057</v>
      </c>
      <c r="B759" s="46" t="s">
        <v>3487</v>
      </c>
      <c r="C759" s="59" t="s">
        <v>43</v>
      </c>
      <c r="D759" s="50" t="s">
        <v>87</v>
      </c>
      <c r="E759" s="56" t="s">
        <v>2816</v>
      </c>
      <c r="F759" s="62" t="s">
        <v>5</v>
      </c>
      <c r="G759" s="66">
        <v>50</v>
      </c>
      <c r="H759" s="66">
        <v>766.42104000000006</v>
      </c>
      <c r="I759" s="73">
        <f t="shared" si="40"/>
        <v>38321.052000000003</v>
      </c>
      <c r="J759" s="74">
        <f t="shared" si="39"/>
        <v>730.06385978281583</v>
      </c>
      <c r="K759" s="74">
        <f t="shared" si="41"/>
        <v>36503.192989140793</v>
      </c>
    </row>
    <row r="760" spans="1:11" s="55" customFormat="1" x14ac:dyDescent="0.25">
      <c r="A760" s="4">
        <v>2058</v>
      </c>
      <c r="B760" s="46" t="s">
        <v>3488</v>
      </c>
      <c r="C760" s="59" t="s">
        <v>43</v>
      </c>
      <c r="D760" s="50" t="s">
        <v>87</v>
      </c>
      <c r="E760" s="56" t="s">
        <v>2817</v>
      </c>
      <c r="F760" s="62" t="s">
        <v>5</v>
      </c>
      <c r="G760" s="66">
        <v>51</v>
      </c>
      <c r="H760" s="66">
        <v>489.42012903225805</v>
      </c>
      <c r="I760" s="73">
        <f t="shared" si="40"/>
        <v>24960.426580645159</v>
      </c>
      <c r="J760" s="74">
        <f t="shared" si="39"/>
        <v>466.20320921342926</v>
      </c>
      <c r="K760" s="74">
        <f t="shared" si="41"/>
        <v>23776.363669884893</v>
      </c>
    </row>
    <row r="761" spans="1:11" s="55" customFormat="1" x14ac:dyDescent="0.25">
      <c r="A761" s="4">
        <v>2059</v>
      </c>
      <c r="B761" s="46" t="s">
        <v>3489</v>
      </c>
      <c r="C761" s="59" t="s">
        <v>43</v>
      </c>
      <c r="D761" s="50" t="s">
        <v>87</v>
      </c>
      <c r="E761" s="56" t="s">
        <v>2818</v>
      </c>
      <c r="F761" s="62" t="s">
        <v>5</v>
      </c>
      <c r="G761" s="66">
        <v>52</v>
      </c>
      <c r="H761" s="66">
        <v>0.105</v>
      </c>
      <c r="I761" s="73">
        <f t="shared" si="40"/>
        <v>5.46</v>
      </c>
      <c r="J761" s="74">
        <f t="shared" si="39"/>
        <v>0.10001905124785672</v>
      </c>
      <c r="K761" s="74">
        <f t="shared" si="41"/>
        <v>5.2009906648885496</v>
      </c>
    </row>
    <row r="762" spans="1:11" s="55" customFormat="1" x14ac:dyDescent="0.25">
      <c r="A762" s="4">
        <v>2060</v>
      </c>
      <c r="B762" s="46" t="s">
        <v>3490</v>
      </c>
      <c r="C762" s="59" t="s">
        <v>43</v>
      </c>
      <c r="D762" s="50" t="s">
        <v>87</v>
      </c>
      <c r="E762" s="56" t="s">
        <v>2577</v>
      </c>
      <c r="F762" s="62" t="s">
        <v>5</v>
      </c>
      <c r="G762" s="66">
        <v>52</v>
      </c>
      <c r="H762" s="66">
        <v>0.105</v>
      </c>
      <c r="I762" s="73">
        <f t="shared" si="40"/>
        <v>5.46</v>
      </c>
      <c r="J762" s="74">
        <f t="shared" si="39"/>
        <v>0.10001905124785672</v>
      </c>
      <c r="K762" s="74">
        <f t="shared" si="41"/>
        <v>5.2009906648885496</v>
      </c>
    </row>
    <row r="763" spans="1:11" s="55" customFormat="1" x14ac:dyDescent="0.25">
      <c r="A763" s="4">
        <v>2061</v>
      </c>
      <c r="B763" s="46" t="s">
        <v>3491</v>
      </c>
      <c r="C763" s="59" t="s">
        <v>43</v>
      </c>
      <c r="D763" s="50" t="s">
        <v>87</v>
      </c>
      <c r="E763" s="56" t="s">
        <v>2819</v>
      </c>
      <c r="F763" s="62" t="s">
        <v>5</v>
      </c>
      <c r="G763" s="66">
        <v>53</v>
      </c>
      <c r="H763" s="66">
        <v>0.10500000000000001</v>
      </c>
      <c r="I763" s="73">
        <f t="shared" si="40"/>
        <v>5.5650000000000004</v>
      </c>
      <c r="J763" s="74">
        <f t="shared" si="39"/>
        <v>0.10001905124785673</v>
      </c>
      <c r="K763" s="74">
        <f t="shared" si="41"/>
        <v>5.3010097161364067</v>
      </c>
    </row>
    <row r="764" spans="1:11" s="55" customFormat="1" x14ac:dyDescent="0.25">
      <c r="A764" s="4">
        <v>2062</v>
      </c>
      <c r="B764" s="46" t="s">
        <v>3492</v>
      </c>
      <c r="C764" s="59" t="s">
        <v>43</v>
      </c>
      <c r="D764" s="50" t="s">
        <v>87</v>
      </c>
      <c r="E764" s="56" t="s">
        <v>2820</v>
      </c>
      <c r="F764" s="62" t="s">
        <v>5</v>
      </c>
      <c r="G764" s="66">
        <v>54</v>
      </c>
      <c r="H764" s="66">
        <v>0.10500000000000001</v>
      </c>
      <c r="I764" s="73">
        <f t="shared" si="40"/>
        <v>5.6700000000000008</v>
      </c>
      <c r="J764" s="74">
        <f t="shared" si="39"/>
        <v>0.10001905124785673</v>
      </c>
      <c r="K764" s="74">
        <f t="shared" si="41"/>
        <v>5.4010287673842639</v>
      </c>
    </row>
    <row r="765" spans="1:11" s="55" customFormat="1" x14ac:dyDescent="0.25">
      <c r="A765" s="4">
        <v>2063</v>
      </c>
      <c r="B765" s="46" t="s">
        <v>3493</v>
      </c>
      <c r="C765" s="59" t="s">
        <v>43</v>
      </c>
      <c r="D765" s="50" t="s">
        <v>87</v>
      </c>
      <c r="E765" s="56" t="s">
        <v>2821</v>
      </c>
      <c r="F765" s="62" t="s">
        <v>5</v>
      </c>
      <c r="G765" s="66">
        <v>54</v>
      </c>
      <c r="H765" s="66">
        <v>1393.7754444444445</v>
      </c>
      <c r="I765" s="73">
        <f t="shared" si="40"/>
        <v>75263.873999999996</v>
      </c>
      <c r="J765" s="74">
        <f t="shared" si="39"/>
        <v>1327.6580724370779</v>
      </c>
      <c r="K765" s="74">
        <f t="shared" si="41"/>
        <v>71693.535911602201</v>
      </c>
    </row>
    <row r="766" spans="1:11" s="55" customFormat="1" x14ac:dyDescent="0.25">
      <c r="A766" s="4">
        <v>2064</v>
      </c>
      <c r="B766" s="46" t="s">
        <v>3494</v>
      </c>
      <c r="C766" s="59" t="s">
        <v>43</v>
      </c>
      <c r="D766" s="50" t="s">
        <v>87</v>
      </c>
      <c r="E766" s="56" t="s">
        <v>2822</v>
      </c>
      <c r="F766" s="62" t="s">
        <v>5</v>
      </c>
      <c r="G766" s="66">
        <v>54</v>
      </c>
      <c r="H766" s="66">
        <v>1436.1559722222223</v>
      </c>
      <c r="I766" s="73">
        <f t="shared" si="40"/>
        <v>77552.422500000001</v>
      </c>
      <c r="J766" s="74">
        <f t="shared" si="39"/>
        <v>1368.0281693867614</v>
      </c>
      <c r="K766" s="74">
        <f t="shared" si="41"/>
        <v>73873.521146885119</v>
      </c>
    </row>
    <row r="767" spans="1:11" s="55" customFormat="1" x14ac:dyDescent="0.25">
      <c r="A767" s="4">
        <v>2065</v>
      </c>
      <c r="B767" s="46" t="s">
        <v>3495</v>
      </c>
      <c r="C767" s="59" t="s">
        <v>43</v>
      </c>
      <c r="D767" s="50" t="s">
        <v>87</v>
      </c>
      <c r="E767" s="56" t="s">
        <v>2823</v>
      </c>
      <c r="F767" s="62" t="s">
        <v>5</v>
      </c>
      <c r="G767" s="66">
        <v>54</v>
      </c>
      <c r="H767" s="66">
        <v>1188.1994444444447</v>
      </c>
      <c r="I767" s="73">
        <f t="shared" si="40"/>
        <v>64162.770000000011</v>
      </c>
      <c r="J767" s="74">
        <f t="shared" si="39"/>
        <v>1131.8341059672744</v>
      </c>
      <c r="K767" s="74">
        <f t="shared" si="41"/>
        <v>61119.041722232818</v>
      </c>
    </row>
    <row r="768" spans="1:11" s="55" customFormat="1" x14ac:dyDescent="0.25">
      <c r="A768" s="4">
        <v>2066</v>
      </c>
      <c r="B768" s="46" t="s">
        <v>3496</v>
      </c>
      <c r="C768" s="59" t="s">
        <v>43</v>
      </c>
      <c r="D768" s="50" t="s">
        <v>87</v>
      </c>
      <c r="E768" s="56" t="s">
        <v>2824</v>
      </c>
      <c r="F768" s="62" t="s">
        <v>5</v>
      </c>
      <c r="G768" s="66">
        <v>54</v>
      </c>
      <c r="H768" s="66">
        <v>0.10500000000000001</v>
      </c>
      <c r="I768" s="73">
        <f t="shared" si="40"/>
        <v>5.6700000000000008</v>
      </c>
      <c r="J768" s="74">
        <f t="shared" si="39"/>
        <v>0.10001905124785673</v>
      </c>
      <c r="K768" s="74">
        <f t="shared" si="41"/>
        <v>5.4010287673842639</v>
      </c>
    </row>
    <row r="769" spans="1:11" s="55" customFormat="1" x14ac:dyDescent="0.25">
      <c r="A769" s="4">
        <v>2067</v>
      </c>
      <c r="B769" s="46" t="s">
        <v>3185</v>
      </c>
      <c r="C769" s="59" t="s">
        <v>43</v>
      </c>
      <c r="D769" s="50" t="s">
        <v>87</v>
      </c>
      <c r="E769" s="56" t="s">
        <v>2535</v>
      </c>
      <c r="F769" s="62" t="s">
        <v>5</v>
      </c>
      <c r="G769" s="66">
        <v>57</v>
      </c>
      <c r="H769" s="66">
        <v>1736.8750000000002</v>
      </c>
      <c r="I769" s="73">
        <f t="shared" si="40"/>
        <v>99001.875000000015</v>
      </c>
      <c r="J769" s="74">
        <f t="shared" si="39"/>
        <v>1654.481806058297</v>
      </c>
      <c r="K769" s="74">
        <f t="shared" si="41"/>
        <v>94305.462945322928</v>
      </c>
    </row>
    <row r="770" spans="1:11" s="55" customFormat="1" x14ac:dyDescent="0.25">
      <c r="A770" s="4">
        <v>2068</v>
      </c>
      <c r="B770" s="46" t="s">
        <v>3497</v>
      </c>
      <c r="C770" s="59" t="s">
        <v>43</v>
      </c>
      <c r="D770" s="50" t="s">
        <v>87</v>
      </c>
      <c r="E770" s="56" t="s">
        <v>2825</v>
      </c>
      <c r="F770" s="62" t="s">
        <v>5</v>
      </c>
      <c r="G770" s="66">
        <v>55</v>
      </c>
      <c r="H770" s="66">
        <v>0.105</v>
      </c>
      <c r="I770" s="73">
        <f t="shared" si="40"/>
        <v>5.7749999999999995</v>
      </c>
      <c r="J770" s="74">
        <f t="shared" si="39"/>
        <v>0.10001905124785672</v>
      </c>
      <c r="K770" s="74">
        <f t="shared" si="41"/>
        <v>5.5010478186321192</v>
      </c>
    </row>
    <row r="771" spans="1:11" s="55" customFormat="1" x14ac:dyDescent="0.25">
      <c r="A771" s="4">
        <v>2069</v>
      </c>
      <c r="B771" s="46" t="s">
        <v>3498</v>
      </c>
      <c r="C771" s="59" t="s">
        <v>43</v>
      </c>
      <c r="D771" s="50" t="s">
        <v>87</v>
      </c>
      <c r="E771" s="56" t="s">
        <v>2826</v>
      </c>
      <c r="F771" s="62" t="s">
        <v>5</v>
      </c>
      <c r="G771" s="66">
        <v>55</v>
      </c>
      <c r="H771" s="66">
        <v>0.105</v>
      </c>
      <c r="I771" s="73">
        <f t="shared" si="40"/>
        <v>5.7749999999999995</v>
      </c>
      <c r="J771" s="74">
        <f t="shared" si="39"/>
        <v>0.10001905124785672</v>
      </c>
      <c r="K771" s="74">
        <f t="shared" si="41"/>
        <v>5.5010478186321192</v>
      </c>
    </row>
    <row r="772" spans="1:11" s="55" customFormat="1" x14ac:dyDescent="0.25">
      <c r="A772" s="4">
        <v>2070</v>
      </c>
      <c r="B772" s="46" t="s">
        <v>3499</v>
      </c>
      <c r="C772" s="59" t="s">
        <v>43</v>
      </c>
      <c r="D772" s="50" t="s">
        <v>87</v>
      </c>
      <c r="E772" s="56" t="s">
        <v>2827</v>
      </c>
      <c r="F772" s="62" t="s">
        <v>5</v>
      </c>
      <c r="G772" s="66">
        <v>56</v>
      </c>
      <c r="H772" s="66">
        <v>0.10500000000000001</v>
      </c>
      <c r="I772" s="73">
        <f t="shared" si="40"/>
        <v>5.8800000000000008</v>
      </c>
      <c r="J772" s="74">
        <f t="shared" si="39"/>
        <v>0.10001905124785673</v>
      </c>
      <c r="K772" s="74">
        <f t="shared" si="41"/>
        <v>5.6010668698799773</v>
      </c>
    </row>
    <row r="773" spans="1:11" s="55" customFormat="1" x14ac:dyDescent="0.25">
      <c r="A773" s="4">
        <v>2071</v>
      </c>
      <c r="B773" s="46" t="s">
        <v>3500</v>
      </c>
      <c r="C773" s="59" t="s">
        <v>43</v>
      </c>
      <c r="D773" s="50" t="s">
        <v>87</v>
      </c>
      <c r="E773" s="56" t="s">
        <v>2828</v>
      </c>
      <c r="F773" s="62" t="s">
        <v>5</v>
      </c>
      <c r="G773" s="66">
        <v>56</v>
      </c>
      <c r="H773" s="66">
        <v>0.10500000000000001</v>
      </c>
      <c r="I773" s="73">
        <f t="shared" si="40"/>
        <v>5.8800000000000008</v>
      </c>
      <c r="J773" s="74">
        <f t="shared" si="39"/>
        <v>0.10001905124785673</v>
      </c>
      <c r="K773" s="74">
        <f t="shared" si="41"/>
        <v>5.6010668698799773</v>
      </c>
    </row>
    <row r="774" spans="1:11" s="55" customFormat="1" x14ac:dyDescent="0.25">
      <c r="A774" s="4">
        <v>2072</v>
      </c>
      <c r="B774" s="46" t="s">
        <v>3501</v>
      </c>
      <c r="C774" s="59" t="s">
        <v>43</v>
      </c>
      <c r="D774" s="50" t="s">
        <v>87</v>
      </c>
      <c r="E774" s="56" t="s">
        <v>2829</v>
      </c>
      <c r="F774" s="62" t="s">
        <v>5</v>
      </c>
      <c r="G774" s="66">
        <v>57</v>
      </c>
      <c r="H774" s="66">
        <v>0.13263157894736843</v>
      </c>
      <c r="I774" s="73">
        <f t="shared" si="40"/>
        <v>7.5600000000000005</v>
      </c>
      <c r="J774" s="74">
        <f t="shared" si="39"/>
        <v>0.12633985420781904</v>
      </c>
      <c r="K774" s="74">
        <f t="shared" si="41"/>
        <v>7.2013716898456854</v>
      </c>
    </row>
    <row r="775" spans="1:11" s="55" customFormat="1" x14ac:dyDescent="0.25">
      <c r="A775" s="4">
        <v>2073</v>
      </c>
      <c r="B775" s="46" t="s">
        <v>72</v>
      </c>
      <c r="C775" s="59" t="s">
        <v>43</v>
      </c>
      <c r="D775" s="50" t="s">
        <v>87</v>
      </c>
      <c r="E775" s="56" t="s">
        <v>55</v>
      </c>
      <c r="F775" s="62" t="s">
        <v>5</v>
      </c>
      <c r="G775" s="66">
        <v>57</v>
      </c>
      <c r="H775" s="66">
        <v>87.091052631578947</v>
      </c>
      <c r="I775" s="73">
        <f t="shared" si="40"/>
        <v>4964.1899999999996</v>
      </c>
      <c r="J775" s="74">
        <f t="shared" si="39"/>
        <v>82.9596614894065</v>
      </c>
      <c r="K775" s="74">
        <f t="shared" si="41"/>
        <v>4728.7007048961705</v>
      </c>
    </row>
    <row r="776" spans="1:11" s="55" customFormat="1" x14ac:dyDescent="0.25">
      <c r="A776" s="4">
        <v>2074</v>
      </c>
      <c r="B776" s="46" t="s">
        <v>3502</v>
      </c>
      <c r="C776" s="59" t="s">
        <v>43</v>
      </c>
      <c r="D776" s="50" t="s">
        <v>87</v>
      </c>
      <c r="E776" s="56" t="s">
        <v>2830</v>
      </c>
      <c r="F776" s="62" t="s">
        <v>5</v>
      </c>
      <c r="G776" s="66">
        <v>57</v>
      </c>
      <c r="H776" s="66">
        <v>0.10500000000000001</v>
      </c>
      <c r="I776" s="73">
        <f t="shared" si="40"/>
        <v>5.9850000000000003</v>
      </c>
      <c r="J776" s="74">
        <f t="shared" si="39"/>
        <v>0.10001905124785673</v>
      </c>
      <c r="K776" s="74">
        <f t="shared" si="41"/>
        <v>5.7010859211278335</v>
      </c>
    </row>
    <row r="777" spans="1:11" s="55" customFormat="1" x14ac:dyDescent="0.25">
      <c r="A777" s="4">
        <v>2075</v>
      </c>
      <c r="B777" s="46" t="s">
        <v>3503</v>
      </c>
      <c r="C777" s="59" t="s">
        <v>43</v>
      </c>
      <c r="D777" s="50" t="s">
        <v>87</v>
      </c>
      <c r="E777" s="56" t="s">
        <v>2831</v>
      </c>
      <c r="F777" s="62" t="s">
        <v>5</v>
      </c>
      <c r="G777" s="66">
        <v>58</v>
      </c>
      <c r="H777" s="66">
        <v>0.105</v>
      </c>
      <c r="I777" s="73">
        <f t="shared" si="40"/>
        <v>6.09</v>
      </c>
      <c r="J777" s="74">
        <f t="shared" si="39"/>
        <v>0.10001905124785672</v>
      </c>
      <c r="K777" s="74">
        <f t="shared" si="41"/>
        <v>5.8011049723756898</v>
      </c>
    </row>
    <row r="778" spans="1:11" s="55" customFormat="1" x14ac:dyDescent="0.25">
      <c r="A778" s="4">
        <v>2076</v>
      </c>
      <c r="B778" s="46" t="s">
        <v>3504</v>
      </c>
      <c r="C778" s="59" t="s">
        <v>43</v>
      </c>
      <c r="D778" s="50" t="s">
        <v>87</v>
      </c>
      <c r="E778" s="56" t="s">
        <v>2832</v>
      </c>
      <c r="F778" s="62" t="s">
        <v>5</v>
      </c>
      <c r="G778" s="66">
        <v>58</v>
      </c>
      <c r="H778" s="66">
        <v>132.33530172413793</v>
      </c>
      <c r="I778" s="73">
        <f t="shared" si="40"/>
        <v>7675.4475000000002</v>
      </c>
      <c r="J778" s="74">
        <f t="shared" si="39"/>
        <v>126.05763166711557</v>
      </c>
      <c r="K778" s="74">
        <f t="shared" si="41"/>
        <v>7311.3426366927033</v>
      </c>
    </row>
    <row r="779" spans="1:11" s="55" customFormat="1" x14ac:dyDescent="0.25">
      <c r="A779" s="4">
        <v>2077</v>
      </c>
      <c r="B779" s="46" t="s">
        <v>3505</v>
      </c>
      <c r="C779" s="59" t="s">
        <v>43</v>
      </c>
      <c r="D779" s="50" t="s">
        <v>87</v>
      </c>
      <c r="E779" s="56" t="s">
        <v>127</v>
      </c>
      <c r="F779" s="62" t="s">
        <v>5</v>
      </c>
      <c r="G779" s="66">
        <v>58</v>
      </c>
      <c r="H779" s="66">
        <v>3.8017241379310347E-2</v>
      </c>
      <c r="I779" s="73">
        <f t="shared" si="40"/>
        <v>2.2050000000000001</v>
      </c>
      <c r="J779" s="74">
        <f t="shared" si="39"/>
        <v>3.6213794417327437E-2</v>
      </c>
      <c r="K779" s="74">
        <f t="shared" si="41"/>
        <v>2.1004000762049913</v>
      </c>
    </row>
    <row r="780" spans="1:11" s="55" customFormat="1" x14ac:dyDescent="0.25">
      <c r="A780" s="4">
        <v>2078</v>
      </c>
      <c r="B780" s="46" t="s">
        <v>3506</v>
      </c>
      <c r="C780" s="59" t="s">
        <v>43</v>
      </c>
      <c r="D780" s="50" t="s">
        <v>87</v>
      </c>
      <c r="E780" s="56" t="s">
        <v>2833</v>
      </c>
      <c r="F780" s="62" t="s">
        <v>5</v>
      </c>
      <c r="G780" s="66">
        <v>58</v>
      </c>
      <c r="H780" s="66">
        <v>1934.7660258620692</v>
      </c>
      <c r="I780" s="73">
        <f t="shared" si="40"/>
        <v>112216.42950000001</v>
      </c>
      <c r="J780" s="74">
        <f t="shared" si="39"/>
        <v>1842.9853551743847</v>
      </c>
      <c r="K780" s="74">
        <f t="shared" si="41"/>
        <v>106893.15060011431</v>
      </c>
    </row>
    <row r="781" spans="1:11" s="55" customFormat="1" x14ac:dyDescent="0.25">
      <c r="A781" s="4">
        <v>2079</v>
      </c>
      <c r="B781" s="46" t="s">
        <v>3507</v>
      </c>
      <c r="C781" s="59" t="s">
        <v>43</v>
      </c>
      <c r="D781" s="50" t="s">
        <v>87</v>
      </c>
      <c r="E781" s="56" t="s">
        <v>2834</v>
      </c>
      <c r="F781" s="62" t="s">
        <v>5</v>
      </c>
      <c r="G781" s="66">
        <v>59</v>
      </c>
      <c r="H781" s="66">
        <v>1429.6655847457628</v>
      </c>
      <c r="I781" s="73">
        <f t="shared" si="40"/>
        <v>84350.269500000009</v>
      </c>
      <c r="J781" s="74">
        <f t="shared" si="39"/>
        <v>1361.8456703617476</v>
      </c>
      <c r="K781" s="74">
        <f t="shared" si="41"/>
        <v>80348.89455134311</v>
      </c>
    </row>
    <row r="782" spans="1:11" s="55" customFormat="1" x14ac:dyDescent="0.25">
      <c r="A782" s="4">
        <v>2080</v>
      </c>
      <c r="B782" s="46" t="s">
        <v>3508</v>
      </c>
      <c r="C782" s="59" t="s">
        <v>43</v>
      </c>
      <c r="D782" s="50" t="s">
        <v>87</v>
      </c>
      <c r="E782" s="56" t="s">
        <v>2835</v>
      </c>
      <c r="F782" s="62" t="s">
        <v>5</v>
      </c>
      <c r="G782" s="66">
        <v>59</v>
      </c>
      <c r="H782" s="66">
        <v>0.10500000000000002</v>
      </c>
      <c r="I782" s="73">
        <f t="shared" si="40"/>
        <v>6.1950000000000012</v>
      </c>
      <c r="J782" s="74">
        <f t="shared" si="39"/>
        <v>0.10001905124785675</v>
      </c>
      <c r="K782" s="74">
        <f t="shared" si="41"/>
        <v>5.9011240236235478</v>
      </c>
    </row>
    <row r="783" spans="1:11" s="55" customFormat="1" x14ac:dyDescent="0.25">
      <c r="A783" s="4">
        <v>2081</v>
      </c>
      <c r="B783" s="46" t="s">
        <v>3509</v>
      </c>
      <c r="C783" s="59" t="s">
        <v>43</v>
      </c>
      <c r="D783" s="50" t="s">
        <v>87</v>
      </c>
      <c r="E783" s="56" t="s">
        <v>2836</v>
      </c>
      <c r="F783" s="62" t="s">
        <v>5</v>
      </c>
      <c r="G783" s="66">
        <v>60</v>
      </c>
      <c r="H783" s="66">
        <v>0.10500000000000001</v>
      </c>
      <c r="I783" s="73">
        <f t="shared" si="40"/>
        <v>6.3000000000000007</v>
      </c>
      <c r="J783" s="74">
        <f t="shared" si="39"/>
        <v>0.10001905124785673</v>
      </c>
      <c r="K783" s="74">
        <f t="shared" si="41"/>
        <v>6.0011430748714041</v>
      </c>
    </row>
    <row r="784" spans="1:11" s="55" customFormat="1" x14ac:dyDescent="0.25">
      <c r="A784" s="4">
        <v>2082</v>
      </c>
      <c r="B784" s="46" t="s">
        <v>3510</v>
      </c>
      <c r="C784" s="59" t="s">
        <v>43</v>
      </c>
      <c r="D784" s="50" t="s">
        <v>87</v>
      </c>
      <c r="E784" s="56" t="s">
        <v>2837</v>
      </c>
      <c r="F784" s="62" t="s">
        <v>5</v>
      </c>
      <c r="G784" s="66">
        <v>60</v>
      </c>
      <c r="H784" s="66">
        <v>0.10500000000000001</v>
      </c>
      <c r="I784" s="73">
        <f t="shared" si="40"/>
        <v>6.3000000000000007</v>
      </c>
      <c r="J784" s="74">
        <f t="shared" si="39"/>
        <v>0.10001905124785673</v>
      </c>
      <c r="K784" s="74">
        <f t="shared" si="41"/>
        <v>6.0011430748714041</v>
      </c>
    </row>
    <row r="785" spans="1:11" s="55" customFormat="1" x14ac:dyDescent="0.25">
      <c r="A785" s="4">
        <v>2083</v>
      </c>
      <c r="B785" s="46" t="s">
        <v>3511</v>
      </c>
      <c r="C785" s="59" t="s">
        <v>43</v>
      </c>
      <c r="D785" s="50" t="s">
        <v>87</v>
      </c>
      <c r="E785" s="56" t="s">
        <v>2838</v>
      </c>
      <c r="F785" s="62" t="s">
        <v>5</v>
      </c>
      <c r="G785" s="66">
        <v>60</v>
      </c>
      <c r="H785" s="66">
        <v>0.10500000000000001</v>
      </c>
      <c r="I785" s="73">
        <f t="shared" si="40"/>
        <v>6.3000000000000007</v>
      </c>
      <c r="J785" s="74">
        <f t="shared" si="39"/>
        <v>0.10001905124785673</v>
      </c>
      <c r="K785" s="74">
        <f t="shared" si="41"/>
        <v>6.0011430748714041</v>
      </c>
    </row>
    <row r="786" spans="1:11" s="55" customFormat="1" x14ac:dyDescent="0.25">
      <c r="A786" s="4">
        <v>2084</v>
      </c>
      <c r="B786" s="46" t="s">
        <v>3512</v>
      </c>
      <c r="C786" s="59" t="s">
        <v>43</v>
      </c>
      <c r="D786" s="50" t="s">
        <v>87</v>
      </c>
      <c r="E786" s="56" t="s">
        <v>130</v>
      </c>
      <c r="F786" s="62" t="s">
        <v>5</v>
      </c>
      <c r="G786" s="66">
        <v>60</v>
      </c>
      <c r="H786" s="66">
        <v>7.980000000000001E-2</v>
      </c>
      <c r="I786" s="73">
        <f t="shared" si="40"/>
        <v>4.7880000000000003</v>
      </c>
      <c r="J786" s="74">
        <f t="shared" si="39"/>
        <v>7.6014478948371128E-2</v>
      </c>
      <c r="K786" s="74">
        <f t="shared" si="41"/>
        <v>4.5608687369022674</v>
      </c>
    </row>
    <row r="787" spans="1:11" s="55" customFormat="1" x14ac:dyDescent="0.25">
      <c r="A787" s="4">
        <v>2085</v>
      </c>
      <c r="B787" s="46" t="s">
        <v>3513</v>
      </c>
      <c r="C787" s="59" t="s">
        <v>43</v>
      </c>
      <c r="D787" s="50" t="s">
        <v>87</v>
      </c>
      <c r="E787" s="56" t="s">
        <v>2839</v>
      </c>
      <c r="F787" s="62" t="s">
        <v>5</v>
      </c>
      <c r="G787" s="66">
        <v>60</v>
      </c>
      <c r="H787" s="66">
        <v>3.2347000000000001</v>
      </c>
      <c r="I787" s="73">
        <f t="shared" si="40"/>
        <v>194.08199999999999</v>
      </c>
      <c r="J787" s="74">
        <f t="shared" si="39"/>
        <v>3.0812535721089729</v>
      </c>
      <c r="K787" s="74">
        <f t="shared" si="41"/>
        <v>184.87521432653838</v>
      </c>
    </row>
    <row r="788" spans="1:11" s="55" customFormat="1" x14ac:dyDescent="0.25">
      <c r="A788" s="4">
        <v>2086</v>
      </c>
      <c r="B788" s="46" t="s">
        <v>3514</v>
      </c>
      <c r="C788" s="59" t="s">
        <v>43</v>
      </c>
      <c r="D788" s="50" t="s">
        <v>87</v>
      </c>
      <c r="E788" s="56" t="s">
        <v>2840</v>
      </c>
      <c r="F788" s="62" t="s">
        <v>5</v>
      </c>
      <c r="G788" s="66">
        <v>60</v>
      </c>
      <c r="H788" s="66">
        <v>0.10500000000000001</v>
      </c>
      <c r="I788" s="73">
        <f t="shared" si="40"/>
        <v>6.3000000000000007</v>
      </c>
      <c r="J788" s="74">
        <f t="shared" si="39"/>
        <v>0.10001905124785673</v>
      </c>
      <c r="K788" s="74">
        <f t="shared" si="41"/>
        <v>6.0011430748714041</v>
      </c>
    </row>
    <row r="789" spans="1:11" s="55" customFormat="1" x14ac:dyDescent="0.25">
      <c r="A789" s="4">
        <v>2087</v>
      </c>
      <c r="B789" s="46" t="s">
        <v>3515</v>
      </c>
      <c r="C789" s="59" t="s">
        <v>43</v>
      </c>
      <c r="D789" s="50" t="s">
        <v>87</v>
      </c>
      <c r="E789" s="56" t="s">
        <v>2841</v>
      </c>
      <c r="F789" s="62" t="s">
        <v>5</v>
      </c>
      <c r="G789" s="66">
        <v>60</v>
      </c>
      <c r="H789" s="66">
        <v>0.10500000000000001</v>
      </c>
      <c r="I789" s="73">
        <f t="shared" si="40"/>
        <v>6.3000000000000007</v>
      </c>
      <c r="J789" s="74">
        <f t="shared" si="39"/>
        <v>0.10001905124785673</v>
      </c>
      <c r="K789" s="74">
        <f t="shared" si="41"/>
        <v>6.0011430748714041</v>
      </c>
    </row>
    <row r="790" spans="1:11" s="55" customFormat="1" x14ac:dyDescent="0.25">
      <c r="A790" s="4">
        <v>2088</v>
      </c>
      <c r="B790" s="46" t="s">
        <v>3516</v>
      </c>
      <c r="C790" s="59" t="s">
        <v>43</v>
      </c>
      <c r="D790" s="50" t="s">
        <v>87</v>
      </c>
      <c r="E790" s="56" t="s">
        <v>2842</v>
      </c>
      <c r="F790" s="62" t="s">
        <v>5</v>
      </c>
      <c r="G790" s="66">
        <v>61</v>
      </c>
      <c r="H790" s="66">
        <v>0.105</v>
      </c>
      <c r="I790" s="73">
        <f t="shared" si="40"/>
        <v>6.4049999999999994</v>
      </c>
      <c r="J790" s="74">
        <f t="shared" si="39"/>
        <v>0.10001905124785672</v>
      </c>
      <c r="K790" s="74">
        <f t="shared" si="41"/>
        <v>6.1011621261192595</v>
      </c>
    </row>
    <row r="791" spans="1:11" s="55" customFormat="1" x14ac:dyDescent="0.25">
      <c r="A791" s="4">
        <v>2089</v>
      </c>
      <c r="B791" s="46" t="s">
        <v>3517</v>
      </c>
      <c r="C791" s="59" t="s">
        <v>43</v>
      </c>
      <c r="D791" s="50" t="s">
        <v>87</v>
      </c>
      <c r="E791" s="56" t="s">
        <v>2843</v>
      </c>
      <c r="F791" s="62" t="s">
        <v>5</v>
      </c>
      <c r="G791" s="66">
        <v>62</v>
      </c>
      <c r="H791" s="66">
        <v>0.105</v>
      </c>
      <c r="I791" s="73">
        <f t="shared" si="40"/>
        <v>6.51</v>
      </c>
      <c r="J791" s="74">
        <f t="shared" si="39"/>
        <v>0.10001905124785672</v>
      </c>
      <c r="K791" s="74">
        <f t="shared" si="41"/>
        <v>6.2011811773671166</v>
      </c>
    </row>
    <row r="792" spans="1:11" s="55" customFormat="1" x14ac:dyDescent="0.25">
      <c r="A792" s="4">
        <v>2090</v>
      </c>
      <c r="B792" s="46" t="s">
        <v>3518</v>
      </c>
      <c r="C792" s="59" t="s">
        <v>43</v>
      </c>
      <c r="D792" s="50" t="s">
        <v>87</v>
      </c>
      <c r="E792" s="56" t="s">
        <v>124</v>
      </c>
      <c r="F792" s="62" t="s">
        <v>5</v>
      </c>
      <c r="G792" s="66">
        <v>62</v>
      </c>
      <c r="H792" s="66">
        <v>0.90892741935483878</v>
      </c>
      <c r="I792" s="73">
        <f t="shared" si="40"/>
        <v>56.353500000000004</v>
      </c>
      <c r="J792" s="74">
        <f t="shared" si="39"/>
        <v>0.86581007749555983</v>
      </c>
      <c r="K792" s="74">
        <f t="shared" si="41"/>
        <v>53.680224804724709</v>
      </c>
    </row>
    <row r="793" spans="1:11" s="55" customFormat="1" x14ac:dyDescent="0.25">
      <c r="A793" s="4">
        <v>2091</v>
      </c>
      <c r="B793" s="46" t="s">
        <v>3519</v>
      </c>
      <c r="C793" s="59" t="s">
        <v>43</v>
      </c>
      <c r="D793" s="50" t="s">
        <v>87</v>
      </c>
      <c r="E793" s="56" t="s">
        <v>2844</v>
      </c>
      <c r="F793" s="62" t="s">
        <v>5</v>
      </c>
      <c r="G793" s="66">
        <v>62.0120218579235</v>
      </c>
      <c r="H793" s="66">
        <v>6.984375</v>
      </c>
      <c r="I793" s="73">
        <f t="shared" si="40"/>
        <v>433.11521516393447</v>
      </c>
      <c r="J793" s="74">
        <f t="shared" si="39"/>
        <v>6.6530529624690411</v>
      </c>
      <c r="K793" s="74">
        <f t="shared" si="41"/>
        <v>412.5692657305529</v>
      </c>
    </row>
    <row r="794" spans="1:11" s="55" customFormat="1" x14ac:dyDescent="0.25">
      <c r="A794" s="4">
        <v>2092</v>
      </c>
      <c r="B794" s="46" t="s">
        <v>3520</v>
      </c>
      <c r="C794" s="59" t="s">
        <v>43</v>
      </c>
      <c r="D794" s="50" t="s">
        <v>87</v>
      </c>
      <c r="E794" s="56" t="s">
        <v>123</v>
      </c>
      <c r="F794" s="62" t="s">
        <v>5</v>
      </c>
      <c r="G794" s="66">
        <v>63</v>
      </c>
      <c r="H794" s="66">
        <v>0.39333333333333337</v>
      </c>
      <c r="I794" s="73">
        <f t="shared" si="40"/>
        <v>24.78</v>
      </c>
      <c r="J794" s="74">
        <f t="shared" si="39"/>
        <v>0.37467454118244747</v>
      </c>
      <c r="K794" s="74">
        <f t="shared" si="41"/>
        <v>23.604496094494191</v>
      </c>
    </row>
    <row r="795" spans="1:11" s="55" customFormat="1" x14ac:dyDescent="0.25">
      <c r="A795" s="4">
        <v>2093</v>
      </c>
      <c r="B795" s="46" t="s">
        <v>3521</v>
      </c>
      <c r="C795" s="59" t="s">
        <v>43</v>
      </c>
      <c r="D795" s="50" t="s">
        <v>87</v>
      </c>
      <c r="E795" s="56" t="s">
        <v>2845</v>
      </c>
      <c r="F795" s="62" t="s">
        <v>5</v>
      </c>
      <c r="G795" s="66">
        <v>64.683879781420757</v>
      </c>
      <c r="H795" s="66">
        <v>46.805860294117657</v>
      </c>
      <c r="I795" s="73">
        <f t="shared" si="40"/>
        <v>3027.5846403306819</v>
      </c>
      <c r="J795" s="74">
        <f t="shared" si="39"/>
        <v>44.585502280546443</v>
      </c>
      <c r="K795" s="74">
        <f t="shared" si="41"/>
        <v>2883.9632695091273</v>
      </c>
    </row>
    <row r="796" spans="1:11" s="55" customFormat="1" x14ac:dyDescent="0.25">
      <c r="A796" s="4">
        <v>2094</v>
      </c>
      <c r="B796" s="46" t="s">
        <v>3522</v>
      </c>
      <c r="C796" s="59" t="s">
        <v>43</v>
      </c>
      <c r="D796" s="50" t="s">
        <v>87</v>
      </c>
      <c r="E796" s="56" t="s">
        <v>2846</v>
      </c>
      <c r="F796" s="62" t="s">
        <v>5</v>
      </c>
      <c r="G796" s="66">
        <v>65</v>
      </c>
      <c r="H796" s="66">
        <v>149.13796153846152</v>
      </c>
      <c r="I796" s="73">
        <f t="shared" si="40"/>
        <v>9693.9674999999988</v>
      </c>
      <c r="J796" s="74">
        <f t="shared" si="39"/>
        <v>142.06321350586921</v>
      </c>
      <c r="K796" s="74">
        <f t="shared" si="41"/>
        <v>9234.1088778814992</v>
      </c>
    </row>
    <row r="797" spans="1:11" s="55" customFormat="1" x14ac:dyDescent="0.25">
      <c r="A797" s="4">
        <v>2095</v>
      </c>
      <c r="B797" s="46" t="s">
        <v>3523</v>
      </c>
      <c r="C797" s="59" t="s">
        <v>43</v>
      </c>
      <c r="D797" s="50" t="s">
        <v>87</v>
      </c>
      <c r="E797" s="56" t="s">
        <v>2847</v>
      </c>
      <c r="F797" s="62" t="s">
        <v>5</v>
      </c>
      <c r="G797" s="66">
        <v>65</v>
      </c>
      <c r="H797" s="66">
        <v>0.105</v>
      </c>
      <c r="I797" s="73">
        <f t="shared" si="40"/>
        <v>6.8250000000000002</v>
      </c>
      <c r="J797" s="74">
        <f t="shared" si="39"/>
        <v>0.10001905124785672</v>
      </c>
      <c r="K797" s="74">
        <f t="shared" si="41"/>
        <v>6.5012383311106872</v>
      </c>
    </row>
    <row r="798" spans="1:11" s="55" customFormat="1" x14ac:dyDescent="0.25">
      <c r="A798" s="4">
        <v>2096</v>
      </c>
      <c r="B798" s="46" t="s">
        <v>3524</v>
      </c>
      <c r="C798" s="59" t="s">
        <v>43</v>
      </c>
      <c r="D798" s="50" t="s">
        <v>87</v>
      </c>
      <c r="E798" s="56" t="s">
        <v>2848</v>
      </c>
      <c r="F798" s="62" t="s">
        <v>6</v>
      </c>
      <c r="G798" s="66">
        <v>69</v>
      </c>
      <c r="H798" s="66">
        <v>0.10500000000000001</v>
      </c>
      <c r="I798" s="73">
        <f t="shared" si="40"/>
        <v>7.245000000000001</v>
      </c>
      <c r="J798" s="74">
        <f t="shared" si="39"/>
        <v>0.10001905124785673</v>
      </c>
      <c r="K798" s="74">
        <f t="shared" si="41"/>
        <v>6.9013145361021149</v>
      </c>
    </row>
    <row r="799" spans="1:11" s="55" customFormat="1" x14ac:dyDescent="0.25">
      <c r="A799" s="4">
        <v>2097</v>
      </c>
      <c r="B799" s="46" t="s">
        <v>3525</v>
      </c>
      <c r="C799" s="59" t="s">
        <v>43</v>
      </c>
      <c r="D799" s="50" t="s">
        <v>87</v>
      </c>
      <c r="E799" s="56" t="s">
        <v>2849</v>
      </c>
      <c r="F799" s="62" t="s">
        <v>5</v>
      </c>
      <c r="G799" s="66">
        <v>70</v>
      </c>
      <c r="H799" s="66">
        <v>0.10500000000000001</v>
      </c>
      <c r="I799" s="73">
        <f t="shared" si="40"/>
        <v>7.3500000000000005</v>
      </c>
      <c r="J799" s="74">
        <f t="shared" si="39"/>
        <v>0.10001905124785673</v>
      </c>
      <c r="K799" s="74">
        <f t="shared" si="41"/>
        <v>7.0013335873499711</v>
      </c>
    </row>
    <row r="800" spans="1:11" s="55" customFormat="1" x14ac:dyDescent="0.25">
      <c r="A800" s="4">
        <v>2098</v>
      </c>
      <c r="B800" s="46" t="s">
        <v>3526</v>
      </c>
      <c r="C800" s="59" t="s">
        <v>43</v>
      </c>
      <c r="D800" s="50" t="s">
        <v>87</v>
      </c>
      <c r="E800" s="56" t="s">
        <v>2850</v>
      </c>
      <c r="F800" s="62" t="s">
        <v>5</v>
      </c>
      <c r="G800" s="66">
        <v>70</v>
      </c>
      <c r="H800" s="66">
        <v>0.10500000000000001</v>
      </c>
      <c r="I800" s="73">
        <f t="shared" si="40"/>
        <v>7.3500000000000005</v>
      </c>
      <c r="J800" s="74">
        <f t="shared" si="39"/>
        <v>0.10001905124785673</v>
      </c>
      <c r="K800" s="74">
        <f t="shared" si="41"/>
        <v>7.0013335873499711</v>
      </c>
    </row>
    <row r="801" spans="1:11" s="55" customFormat="1" x14ac:dyDescent="0.25">
      <c r="A801" s="4">
        <v>2099</v>
      </c>
      <c r="B801" s="46" t="s">
        <v>3527</v>
      </c>
      <c r="C801" s="59" t="s">
        <v>43</v>
      </c>
      <c r="D801" s="50" t="s">
        <v>87</v>
      </c>
      <c r="E801" s="56" t="s">
        <v>2851</v>
      </c>
      <c r="F801" s="62" t="s">
        <v>5</v>
      </c>
      <c r="G801" s="66">
        <v>72</v>
      </c>
      <c r="H801" s="66">
        <v>2.9166666666666668E-3</v>
      </c>
      <c r="I801" s="73">
        <f t="shared" si="40"/>
        <v>0.21000000000000002</v>
      </c>
      <c r="J801" s="74">
        <f t="shared" si="39"/>
        <v>2.7783069791071317E-3</v>
      </c>
      <c r="K801" s="74">
        <f t="shared" si="41"/>
        <v>0.20003810249571347</v>
      </c>
    </row>
    <row r="802" spans="1:11" s="55" customFormat="1" x14ac:dyDescent="0.25">
      <c r="A802" s="4">
        <v>2100</v>
      </c>
      <c r="B802" s="46" t="s">
        <v>3528</v>
      </c>
      <c r="C802" s="59" t="s">
        <v>43</v>
      </c>
      <c r="D802" s="50" t="s">
        <v>87</v>
      </c>
      <c r="E802" s="56" t="s">
        <v>2852</v>
      </c>
      <c r="F802" s="62" t="s">
        <v>5</v>
      </c>
      <c r="G802" s="66">
        <v>72</v>
      </c>
      <c r="H802" s="66">
        <v>9.8729166666666673E-2</v>
      </c>
      <c r="I802" s="73">
        <f t="shared" si="40"/>
        <v>7.1085000000000003</v>
      </c>
      <c r="J802" s="74">
        <f t="shared" si="39"/>
        <v>9.4045691242776397E-2</v>
      </c>
      <c r="K802" s="74">
        <f t="shared" si="41"/>
        <v>6.7712897694799006</v>
      </c>
    </row>
    <row r="803" spans="1:11" s="55" customFormat="1" x14ac:dyDescent="0.25">
      <c r="A803" s="4">
        <v>2101</v>
      </c>
      <c r="B803" s="46" t="s">
        <v>3529</v>
      </c>
      <c r="C803" s="59" t="s">
        <v>43</v>
      </c>
      <c r="D803" s="50" t="s">
        <v>87</v>
      </c>
      <c r="E803" s="56" t="s">
        <v>2853</v>
      </c>
      <c r="F803" s="62" t="s">
        <v>5</v>
      </c>
      <c r="G803" s="66">
        <v>72</v>
      </c>
      <c r="H803" s="66">
        <v>1276.3331874999999</v>
      </c>
      <c r="I803" s="73">
        <f t="shared" si="40"/>
        <v>91895.989499999996</v>
      </c>
      <c r="J803" s="74">
        <f t="shared" si="39"/>
        <v>1215.7869951419316</v>
      </c>
      <c r="K803" s="74">
        <f t="shared" si="41"/>
        <v>87536.663650219067</v>
      </c>
    </row>
    <row r="804" spans="1:11" s="55" customFormat="1" x14ac:dyDescent="0.25">
      <c r="A804" s="4">
        <v>2102</v>
      </c>
      <c r="B804" s="46" t="s">
        <v>3530</v>
      </c>
      <c r="C804" s="59" t="s">
        <v>43</v>
      </c>
      <c r="D804" s="50" t="s">
        <v>87</v>
      </c>
      <c r="E804" s="56" t="s">
        <v>2854</v>
      </c>
      <c r="F804" s="62" t="s">
        <v>5</v>
      </c>
      <c r="G804" s="66">
        <v>72</v>
      </c>
      <c r="H804" s="66">
        <v>3735.7461458333337</v>
      </c>
      <c r="I804" s="73">
        <f t="shared" si="40"/>
        <v>268973.72250000003</v>
      </c>
      <c r="J804" s="74">
        <f t="shared" si="39"/>
        <v>3558.5312877055949</v>
      </c>
      <c r="K804" s="74">
        <f t="shared" si="41"/>
        <v>256214.25271480283</v>
      </c>
    </row>
    <row r="805" spans="1:11" s="55" customFormat="1" x14ac:dyDescent="0.25">
      <c r="A805" s="4">
        <v>2103</v>
      </c>
      <c r="B805" s="46" t="s">
        <v>3531</v>
      </c>
      <c r="C805" s="59" t="s">
        <v>43</v>
      </c>
      <c r="D805" s="50" t="s">
        <v>87</v>
      </c>
      <c r="E805" s="56" t="s">
        <v>2855</v>
      </c>
      <c r="F805" s="62" t="s">
        <v>5</v>
      </c>
      <c r="G805" s="66">
        <v>75</v>
      </c>
      <c r="H805" s="66">
        <v>0.105</v>
      </c>
      <c r="I805" s="73">
        <f t="shared" si="40"/>
        <v>7.875</v>
      </c>
      <c r="J805" s="74">
        <f t="shared" si="39"/>
        <v>0.10001905124785672</v>
      </c>
      <c r="K805" s="74">
        <f t="shared" si="41"/>
        <v>7.5014288435892542</v>
      </c>
    </row>
    <row r="806" spans="1:11" s="55" customFormat="1" x14ac:dyDescent="0.25">
      <c r="A806" s="4">
        <v>2104</v>
      </c>
      <c r="B806" s="46" t="s">
        <v>3532</v>
      </c>
      <c r="C806" s="59" t="s">
        <v>43</v>
      </c>
      <c r="D806" s="50" t="s">
        <v>87</v>
      </c>
      <c r="E806" s="56" t="s">
        <v>2856</v>
      </c>
      <c r="F806" s="62" t="s">
        <v>5</v>
      </c>
      <c r="G806" s="66">
        <v>76</v>
      </c>
      <c r="H806" s="66">
        <v>0.10500000000000001</v>
      </c>
      <c r="I806" s="73">
        <f t="shared" si="40"/>
        <v>7.98</v>
      </c>
      <c r="J806" s="74">
        <f t="shared" si="39"/>
        <v>0.10001905124785673</v>
      </c>
      <c r="K806" s="74">
        <f t="shared" si="41"/>
        <v>7.6014478948371114</v>
      </c>
    </row>
    <row r="807" spans="1:11" s="55" customFormat="1" x14ac:dyDescent="0.25">
      <c r="A807" s="4">
        <v>2105</v>
      </c>
      <c r="B807" s="46" t="s">
        <v>3533</v>
      </c>
      <c r="C807" s="59" t="s">
        <v>43</v>
      </c>
      <c r="D807" s="50" t="s">
        <v>87</v>
      </c>
      <c r="E807" s="56" t="s">
        <v>2857</v>
      </c>
      <c r="F807" s="62" t="s">
        <v>5</v>
      </c>
      <c r="G807" s="66">
        <v>76</v>
      </c>
      <c r="H807" s="66">
        <v>1660.6312302631579</v>
      </c>
      <c r="I807" s="73">
        <f t="shared" si="40"/>
        <v>126207.97350000001</v>
      </c>
      <c r="J807" s="74">
        <f t="shared" si="39"/>
        <v>1581.8548583188776</v>
      </c>
      <c r="K807" s="74">
        <f t="shared" si="41"/>
        <v>120220.9692322347</v>
      </c>
    </row>
    <row r="808" spans="1:11" s="55" customFormat="1" x14ac:dyDescent="0.25">
      <c r="A808" s="4">
        <v>2106</v>
      </c>
      <c r="B808" s="46" t="s">
        <v>3534</v>
      </c>
      <c r="C808" s="59" t="s">
        <v>43</v>
      </c>
      <c r="D808" s="50" t="s">
        <v>87</v>
      </c>
      <c r="E808" s="56" t="s">
        <v>2858</v>
      </c>
      <c r="F808" s="62" t="s">
        <v>5</v>
      </c>
      <c r="G808" s="66">
        <v>77</v>
      </c>
      <c r="H808" s="66">
        <v>0.10500000000000001</v>
      </c>
      <c r="I808" s="73">
        <f t="shared" si="40"/>
        <v>8.0850000000000009</v>
      </c>
      <c r="J808" s="74">
        <f t="shared" ref="J808:J871" si="42">H808/1.0498</f>
        <v>0.10001905124785673</v>
      </c>
      <c r="K808" s="74">
        <f t="shared" si="41"/>
        <v>7.7014669460849685</v>
      </c>
    </row>
    <row r="809" spans="1:11" s="55" customFormat="1" x14ac:dyDescent="0.25">
      <c r="A809" s="4">
        <v>2107</v>
      </c>
      <c r="B809" s="46" t="s">
        <v>3535</v>
      </c>
      <c r="C809" s="59" t="s">
        <v>43</v>
      </c>
      <c r="D809" s="50" t="s">
        <v>87</v>
      </c>
      <c r="E809" s="56" t="s">
        <v>2859</v>
      </c>
      <c r="F809" s="62" t="s">
        <v>5</v>
      </c>
      <c r="G809" s="66">
        <v>77</v>
      </c>
      <c r="H809" s="66">
        <v>0.10500000000000001</v>
      </c>
      <c r="I809" s="73">
        <f t="shared" si="40"/>
        <v>8.0850000000000009</v>
      </c>
      <c r="J809" s="74">
        <f t="shared" si="42"/>
        <v>0.10001905124785673</v>
      </c>
      <c r="K809" s="74">
        <f t="shared" si="41"/>
        <v>7.7014669460849685</v>
      </c>
    </row>
    <row r="810" spans="1:11" s="55" customFormat="1" x14ac:dyDescent="0.25">
      <c r="A810" s="4">
        <v>2108</v>
      </c>
      <c r="B810" s="46" t="s">
        <v>3536</v>
      </c>
      <c r="C810" s="59" t="s">
        <v>43</v>
      </c>
      <c r="D810" s="50" t="s">
        <v>87</v>
      </c>
      <c r="E810" s="56" t="s">
        <v>2860</v>
      </c>
      <c r="F810" s="62" t="s">
        <v>5</v>
      </c>
      <c r="G810" s="66">
        <v>78</v>
      </c>
      <c r="H810" s="66">
        <v>0.105</v>
      </c>
      <c r="I810" s="73">
        <f t="shared" si="40"/>
        <v>8.19</v>
      </c>
      <c r="J810" s="74">
        <f t="shared" si="42"/>
        <v>0.10001905124785672</v>
      </c>
      <c r="K810" s="74">
        <f t="shared" si="41"/>
        <v>7.8014859973328239</v>
      </c>
    </row>
    <row r="811" spans="1:11" s="55" customFormat="1" x14ac:dyDescent="0.25">
      <c r="A811" s="4">
        <v>2109</v>
      </c>
      <c r="B811" s="46" t="s">
        <v>3537</v>
      </c>
      <c r="C811" s="59" t="s">
        <v>43</v>
      </c>
      <c r="D811" s="50" t="s">
        <v>87</v>
      </c>
      <c r="E811" s="56" t="s">
        <v>2861</v>
      </c>
      <c r="F811" s="62" t="s">
        <v>5</v>
      </c>
      <c r="G811" s="66">
        <v>79</v>
      </c>
      <c r="H811" s="66">
        <v>5065.6352848101278</v>
      </c>
      <c r="I811" s="73">
        <f t="shared" si="40"/>
        <v>400185.18750000012</v>
      </c>
      <c r="J811" s="74">
        <f t="shared" si="42"/>
        <v>4825.3336681369092</v>
      </c>
      <c r="K811" s="74">
        <f t="shared" si="41"/>
        <v>381201.35978281585</v>
      </c>
    </row>
    <row r="812" spans="1:11" s="55" customFormat="1" x14ac:dyDescent="0.25">
      <c r="A812" s="4">
        <v>2110</v>
      </c>
      <c r="B812" s="46" t="s">
        <v>3538</v>
      </c>
      <c r="C812" s="59" t="s">
        <v>43</v>
      </c>
      <c r="D812" s="50" t="s">
        <v>87</v>
      </c>
      <c r="E812" s="56" t="s">
        <v>2862</v>
      </c>
      <c r="F812" s="62" t="s">
        <v>5</v>
      </c>
      <c r="G812" s="66">
        <v>79</v>
      </c>
      <c r="H812" s="66">
        <v>172.08131012658231</v>
      </c>
      <c r="I812" s="73">
        <f t="shared" si="40"/>
        <v>13594.423500000003</v>
      </c>
      <c r="J812" s="74">
        <f t="shared" si="42"/>
        <v>163.91818453665678</v>
      </c>
      <c r="K812" s="74">
        <f t="shared" si="41"/>
        <v>12949.536578395886</v>
      </c>
    </row>
    <row r="813" spans="1:11" s="55" customFormat="1" x14ac:dyDescent="0.25">
      <c r="A813" s="4">
        <v>2111</v>
      </c>
      <c r="B813" s="46" t="s">
        <v>3539</v>
      </c>
      <c r="C813" s="59" t="s">
        <v>43</v>
      </c>
      <c r="D813" s="50" t="s">
        <v>87</v>
      </c>
      <c r="E813" s="56" t="s">
        <v>2863</v>
      </c>
      <c r="F813" s="62" t="s">
        <v>5</v>
      </c>
      <c r="G813" s="66">
        <v>80</v>
      </c>
      <c r="H813" s="66">
        <v>0.45281250000000006</v>
      </c>
      <c r="I813" s="73">
        <f t="shared" si="40"/>
        <v>36.225000000000009</v>
      </c>
      <c r="J813" s="74">
        <f t="shared" si="42"/>
        <v>0.43133215850638218</v>
      </c>
      <c r="K813" s="74">
        <f t="shared" si="41"/>
        <v>34.506572680510573</v>
      </c>
    </row>
    <row r="814" spans="1:11" s="55" customFormat="1" x14ac:dyDescent="0.25">
      <c r="A814" s="4">
        <v>2112</v>
      </c>
      <c r="B814" s="46" t="s">
        <v>3540</v>
      </c>
      <c r="C814" s="59" t="s">
        <v>43</v>
      </c>
      <c r="D814" s="50" t="s">
        <v>87</v>
      </c>
      <c r="E814" s="56" t="s">
        <v>123</v>
      </c>
      <c r="F814" s="62" t="s">
        <v>5</v>
      </c>
      <c r="G814" s="66">
        <v>80</v>
      </c>
      <c r="H814" s="66">
        <v>2.6923076923076925E-2</v>
      </c>
      <c r="I814" s="73">
        <f t="shared" si="40"/>
        <v>2.1538461538461542</v>
      </c>
      <c r="J814" s="74">
        <f t="shared" si="42"/>
        <v>2.5645910576373523E-2</v>
      </c>
      <c r="K814" s="74">
        <f t="shared" si="41"/>
        <v>2.0516728461098817</v>
      </c>
    </row>
    <row r="815" spans="1:11" s="55" customFormat="1" x14ac:dyDescent="0.25">
      <c r="A815" s="4">
        <v>2113</v>
      </c>
      <c r="B815" s="46" t="s">
        <v>3541</v>
      </c>
      <c r="C815" s="59" t="s">
        <v>43</v>
      </c>
      <c r="D815" s="50" t="s">
        <v>87</v>
      </c>
      <c r="E815" s="56" t="s">
        <v>130</v>
      </c>
      <c r="F815" s="62" t="s">
        <v>5</v>
      </c>
      <c r="G815" s="66">
        <v>80</v>
      </c>
      <c r="H815" s="66">
        <v>5.5395421436004164E-2</v>
      </c>
      <c r="I815" s="73">
        <f t="shared" ref="I815:I878" si="43">H815*G815</f>
        <v>4.4316337148803333</v>
      </c>
      <c r="J815" s="74">
        <f t="shared" si="42"/>
        <v>5.2767595195279252E-2</v>
      </c>
      <c r="K815" s="74">
        <f t="shared" ref="K815:K878" si="44">J815*G815</f>
        <v>4.2214076156223399</v>
      </c>
    </row>
    <row r="816" spans="1:11" s="55" customFormat="1" x14ac:dyDescent="0.25">
      <c r="A816" s="4">
        <v>2114</v>
      </c>
      <c r="B816" s="46" t="s">
        <v>3542</v>
      </c>
      <c r="C816" s="59" t="s">
        <v>43</v>
      </c>
      <c r="D816" s="50" t="s">
        <v>87</v>
      </c>
      <c r="E816" s="56" t="s">
        <v>2864</v>
      </c>
      <c r="F816" s="62" t="s">
        <v>5</v>
      </c>
      <c r="G816" s="66">
        <v>80</v>
      </c>
      <c r="H816" s="66">
        <v>30852.8325</v>
      </c>
      <c r="I816" s="73">
        <f t="shared" si="43"/>
        <v>2468226.6</v>
      </c>
      <c r="J816" s="74">
        <f t="shared" si="42"/>
        <v>29389.247951990856</v>
      </c>
      <c r="K816" s="74">
        <f t="shared" si="44"/>
        <v>2351139.8361592684</v>
      </c>
    </row>
    <row r="817" spans="1:11" s="55" customFormat="1" x14ac:dyDescent="0.25">
      <c r="A817" s="4">
        <v>2115</v>
      </c>
      <c r="B817" s="46" t="s">
        <v>3543</v>
      </c>
      <c r="C817" s="59" t="s">
        <v>43</v>
      </c>
      <c r="D817" s="50" t="s">
        <v>87</v>
      </c>
      <c r="E817" s="56" t="s">
        <v>2865</v>
      </c>
      <c r="F817" s="62" t="s">
        <v>5</v>
      </c>
      <c r="G817" s="66">
        <v>80</v>
      </c>
      <c r="H817" s="66">
        <v>995.82183750000002</v>
      </c>
      <c r="I817" s="73">
        <f t="shared" si="43"/>
        <v>79665.747000000003</v>
      </c>
      <c r="J817" s="74">
        <f t="shared" si="42"/>
        <v>948.58243236807004</v>
      </c>
      <c r="K817" s="74">
        <f t="shared" si="44"/>
        <v>75886.594589445609</v>
      </c>
    </row>
    <row r="818" spans="1:11" s="55" customFormat="1" x14ac:dyDescent="0.25">
      <c r="A818" s="4">
        <v>2116</v>
      </c>
      <c r="B818" s="46" t="s">
        <v>3544</v>
      </c>
      <c r="C818" s="59" t="s">
        <v>43</v>
      </c>
      <c r="D818" s="50" t="s">
        <v>87</v>
      </c>
      <c r="E818" s="56" t="s">
        <v>2866</v>
      </c>
      <c r="F818" s="62" t="s">
        <v>5</v>
      </c>
      <c r="G818" s="66">
        <v>81</v>
      </c>
      <c r="H818" s="66">
        <v>0.105</v>
      </c>
      <c r="I818" s="73">
        <f t="shared" si="43"/>
        <v>8.504999999999999</v>
      </c>
      <c r="J818" s="74">
        <f t="shared" si="42"/>
        <v>0.10001905124785672</v>
      </c>
      <c r="K818" s="74">
        <f t="shared" si="44"/>
        <v>8.1015431510763936</v>
      </c>
    </row>
    <row r="819" spans="1:11" s="55" customFormat="1" x14ac:dyDescent="0.25">
      <c r="A819" s="4">
        <v>2117</v>
      </c>
      <c r="B819" s="46" t="s">
        <v>3545</v>
      </c>
      <c r="C819" s="59" t="s">
        <v>43</v>
      </c>
      <c r="D819" s="50" t="s">
        <v>87</v>
      </c>
      <c r="E819" s="56" t="s">
        <v>2867</v>
      </c>
      <c r="F819" s="62" t="s">
        <v>5</v>
      </c>
      <c r="G819" s="66">
        <v>84</v>
      </c>
      <c r="H819" s="66">
        <v>1.6449999999999998</v>
      </c>
      <c r="I819" s="73">
        <f t="shared" si="43"/>
        <v>138.17999999999998</v>
      </c>
      <c r="J819" s="74">
        <f t="shared" si="42"/>
        <v>1.5669651362164219</v>
      </c>
      <c r="K819" s="74">
        <f t="shared" si="44"/>
        <v>131.62507144217943</v>
      </c>
    </row>
    <row r="820" spans="1:11" s="55" customFormat="1" x14ac:dyDescent="0.25">
      <c r="A820" s="4">
        <v>2118</v>
      </c>
      <c r="B820" s="46" t="s">
        <v>3546</v>
      </c>
      <c r="C820" s="59" t="s">
        <v>43</v>
      </c>
      <c r="D820" s="50" t="s">
        <v>87</v>
      </c>
      <c r="E820" s="56" t="s">
        <v>2868</v>
      </c>
      <c r="F820" s="62" t="s">
        <v>5</v>
      </c>
      <c r="G820" s="66">
        <v>85</v>
      </c>
      <c r="H820" s="66">
        <v>0.10500000000000001</v>
      </c>
      <c r="I820" s="73">
        <f t="shared" si="43"/>
        <v>8.9250000000000007</v>
      </c>
      <c r="J820" s="74">
        <f t="shared" si="42"/>
        <v>0.10001905124785673</v>
      </c>
      <c r="K820" s="74">
        <f t="shared" si="44"/>
        <v>8.5016193560678222</v>
      </c>
    </row>
    <row r="821" spans="1:11" s="55" customFormat="1" x14ac:dyDescent="0.25">
      <c r="A821" s="4">
        <v>2119</v>
      </c>
      <c r="B821" s="46" t="s">
        <v>3547</v>
      </c>
      <c r="C821" s="59" t="s">
        <v>43</v>
      </c>
      <c r="D821" s="50" t="s">
        <v>87</v>
      </c>
      <c r="E821" s="56" t="s">
        <v>2869</v>
      </c>
      <c r="F821" s="62" t="s">
        <v>5</v>
      </c>
      <c r="G821" s="66">
        <v>86</v>
      </c>
      <c r="H821" s="66">
        <v>1150.4141860465118</v>
      </c>
      <c r="I821" s="73">
        <f t="shared" si="43"/>
        <v>98935.62000000001</v>
      </c>
      <c r="J821" s="74">
        <f t="shared" si="42"/>
        <v>1095.8412898137851</v>
      </c>
      <c r="K821" s="74">
        <f t="shared" si="44"/>
        <v>94242.350923985519</v>
      </c>
    </row>
    <row r="822" spans="1:11" s="55" customFormat="1" x14ac:dyDescent="0.25">
      <c r="A822" s="4">
        <v>2120</v>
      </c>
      <c r="B822" s="46" t="s">
        <v>3548</v>
      </c>
      <c r="C822" s="59" t="s">
        <v>43</v>
      </c>
      <c r="D822" s="50" t="s">
        <v>87</v>
      </c>
      <c r="E822" s="56" t="s">
        <v>2870</v>
      </c>
      <c r="F822" s="62" t="s">
        <v>5</v>
      </c>
      <c r="G822" s="66">
        <v>88</v>
      </c>
      <c r="H822" s="66">
        <v>0.10500000000000001</v>
      </c>
      <c r="I822" s="73">
        <f t="shared" si="43"/>
        <v>9.24</v>
      </c>
      <c r="J822" s="74">
        <f t="shared" si="42"/>
        <v>0.10001905124785673</v>
      </c>
      <c r="K822" s="74">
        <f t="shared" si="44"/>
        <v>8.8016765098113918</v>
      </c>
    </row>
    <row r="823" spans="1:11" s="55" customFormat="1" x14ac:dyDescent="0.25">
      <c r="A823" s="4">
        <v>2121</v>
      </c>
      <c r="B823" s="46" t="s">
        <v>3549</v>
      </c>
      <c r="C823" s="59" t="s">
        <v>43</v>
      </c>
      <c r="D823" s="50" t="s">
        <v>87</v>
      </c>
      <c r="E823" s="56" t="s">
        <v>36</v>
      </c>
      <c r="F823" s="62" t="s">
        <v>5</v>
      </c>
      <c r="G823" s="66">
        <v>88</v>
      </c>
      <c r="H823" s="66">
        <v>0.10500000000000001</v>
      </c>
      <c r="I823" s="73">
        <f t="shared" si="43"/>
        <v>9.24</v>
      </c>
      <c r="J823" s="74">
        <f t="shared" si="42"/>
        <v>0.10001905124785673</v>
      </c>
      <c r="K823" s="74">
        <f t="shared" si="44"/>
        <v>8.8016765098113918</v>
      </c>
    </row>
    <row r="824" spans="1:11" s="55" customFormat="1" x14ac:dyDescent="0.25">
      <c r="A824" s="4">
        <v>2122</v>
      </c>
      <c r="B824" s="46" t="s">
        <v>3550</v>
      </c>
      <c r="C824" s="59" t="s">
        <v>43</v>
      </c>
      <c r="D824" s="50" t="s">
        <v>87</v>
      </c>
      <c r="E824" s="56" t="s">
        <v>123</v>
      </c>
      <c r="F824" s="62" t="s">
        <v>5</v>
      </c>
      <c r="G824" s="66">
        <v>88</v>
      </c>
      <c r="H824" s="66">
        <v>2.1084715909090912</v>
      </c>
      <c r="I824" s="73">
        <f t="shared" si="43"/>
        <v>185.54550000000003</v>
      </c>
      <c r="J824" s="74">
        <f t="shared" si="42"/>
        <v>2.0084507438646324</v>
      </c>
      <c r="K824" s="74">
        <f t="shared" si="44"/>
        <v>176.74366546008764</v>
      </c>
    </row>
    <row r="825" spans="1:11" s="55" customFormat="1" x14ac:dyDescent="0.25">
      <c r="A825" s="4">
        <v>2123</v>
      </c>
      <c r="B825" s="46" t="s">
        <v>3551</v>
      </c>
      <c r="C825" s="59" t="s">
        <v>43</v>
      </c>
      <c r="D825" s="50" t="s">
        <v>87</v>
      </c>
      <c r="E825" s="56" t="s">
        <v>2871</v>
      </c>
      <c r="F825" s="62" t="s">
        <v>5</v>
      </c>
      <c r="G825" s="66">
        <v>89</v>
      </c>
      <c r="H825" s="66">
        <v>0.10500000000000001</v>
      </c>
      <c r="I825" s="73">
        <f t="shared" si="43"/>
        <v>9.3450000000000006</v>
      </c>
      <c r="J825" s="74">
        <f t="shared" si="42"/>
        <v>0.10001905124785673</v>
      </c>
      <c r="K825" s="74">
        <f t="shared" si="44"/>
        <v>8.901695561059249</v>
      </c>
    </row>
    <row r="826" spans="1:11" s="55" customFormat="1" x14ac:dyDescent="0.25">
      <c r="A826" s="4">
        <v>2124</v>
      </c>
      <c r="B826" s="46" t="s">
        <v>3552</v>
      </c>
      <c r="C826" s="59" t="s">
        <v>43</v>
      </c>
      <c r="D826" s="50" t="s">
        <v>87</v>
      </c>
      <c r="E826" s="56" t="s">
        <v>2872</v>
      </c>
      <c r="F826" s="62" t="s">
        <v>5</v>
      </c>
      <c r="G826" s="66">
        <v>90</v>
      </c>
      <c r="H826" s="66">
        <v>0.105</v>
      </c>
      <c r="I826" s="73">
        <f t="shared" si="43"/>
        <v>9.4499999999999993</v>
      </c>
      <c r="J826" s="74">
        <f t="shared" si="42"/>
        <v>0.10001905124785672</v>
      </c>
      <c r="K826" s="74">
        <f t="shared" si="44"/>
        <v>9.0017146123071043</v>
      </c>
    </row>
    <row r="827" spans="1:11" s="55" customFormat="1" x14ac:dyDescent="0.25">
      <c r="A827" s="4">
        <v>2125</v>
      </c>
      <c r="B827" s="46" t="s">
        <v>3553</v>
      </c>
      <c r="C827" s="59" t="s">
        <v>43</v>
      </c>
      <c r="D827" s="50" t="s">
        <v>87</v>
      </c>
      <c r="E827" s="56" t="s">
        <v>2873</v>
      </c>
      <c r="F827" s="62" t="s">
        <v>6</v>
      </c>
      <c r="G827" s="66">
        <v>91.2</v>
      </c>
      <c r="H827" s="66">
        <v>0.10500000000000002</v>
      </c>
      <c r="I827" s="73">
        <f t="shared" si="43"/>
        <v>9.5760000000000023</v>
      </c>
      <c r="J827" s="74">
        <f t="shared" si="42"/>
        <v>0.10001905124785675</v>
      </c>
      <c r="K827" s="74">
        <f t="shared" si="44"/>
        <v>9.1217374738045347</v>
      </c>
    </row>
    <row r="828" spans="1:11" s="55" customFormat="1" x14ac:dyDescent="0.25">
      <c r="A828" s="4">
        <v>2126</v>
      </c>
      <c r="B828" s="46" t="s">
        <v>3554</v>
      </c>
      <c r="C828" s="59" t="s">
        <v>43</v>
      </c>
      <c r="D828" s="50" t="s">
        <v>87</v>
      </c>
      <c r="E828" s="56" t="s">
        <v>2874</v>
      </c>
      <c r="F828" s="62" t="s">
        <v>5</v>
      </c>
      <c r="G828" s="66">
        <v>92</v>
      </c>
      <c r="H828" s="66">
        <v>0.10500000000000002</v>
      </c>
      <c r="I828" s="73">
        <f t="shared" si="43"/>
        <v>9.6600000000000019</v>
      </c>
      <c r="J828" s="74">
        <f t="shared" si="42"/>
        <v>0.10001905124785675</v>
      </c>
      <c r="K828" s="74">
        <f t="shared" si="44"/>
        <v>9.2017527148028204</v>
      </c>
    </row>
    <row r="829" spans="1:11" s="55" customFormat="1" x14ac:dyDescent="0.25">
      <c r="A829" s="4">
        <v>2127</v>
      </c>
      <c r="B829" s="46" t="s">
        <v>3555</v>
      </c>
      <c r="C829" s="59" t="s">
        <v>43</v>
      </c>
      <c r="D829" s="50" t="s">
        <v>87</v>
      </c>
      <c r="E829" s="56" t="s">
        <v>2875</v>
      </c>
      <c r="F829" s="62" t="s">
        <v>5</v>
      </c>
      <c r="G829" s="66">
        <v>94</v>
      </c>
      <c r="H829" s="66">
        <v>0.10500000000000001</v>
      </c>
      <c r="I829" s="73">
        <f t="shared" si="43"/>
        <v>9.870000000000001</v>
      </c>
      <c r="J829" s="74">
        <f t="shared" si="42"/>
        <v>0.10001905124785673</v>
      </c>
      <c r="K829" s="74">
        <f t="shared" si="44"/>
        <v>9.4017908172985329</v>
      </c>
    </row>
    <row r="830" spans="1:11" s="55" customFormat="1" x14ac:dyDescent="0.25">
      <c r="A830" s="4">
        <v>2128</v>
      </c>
      <c r="B830" s="46" t="s">
        <v>3556</v>
      </c>
      <c r="C830" s="59" t="s">
        <v>43</v>
      </c>
      <c r="D830" s="50" t="s">
        <v>87</v>
      </c>
      <c r="E830" s="56" t="s">
        <v>2876</v>
      </c>
      <c r="F830" s="62" t="s">
        <v>5</v>
      </c>
      <c r="G830" s="66">
        <v>94</v>
      </c>
      <c r="H830" s="66">
        <v>319.92684574468086</v>
      </c>
      <c r="I830" s="73">
        <f t="shared" si="43"/>
        <v>30073.123500000002</v>
      </c>
      <c r="J830" s="74">
        <f t="shared" si="42"/>
        <v>304.75028171526083</v>
      </c>
      <c r="K830" s="74">
        <f t="shared" si="44"/>
        <v>28646.526481234519</v>
      </c>
    </row>
    <row r="831" spans="1:11" s="55" customFormat="1" x14ac:dyDescent="0.25">
      <c r="A831" s="4">
        <v>2129</v>
      </c>
      <c r="B831" s="46" t="s">
        <v>3557</v>
      </c>
      <c r="C831" s="59" t="s">
        <v>43</v>
      </c>
      <c r="D831" s="50" t="s">
        <v>87</v>
      </c>
      <c r="E831" s="56" t="s">
        <v>83</v>
      </c>
      <c r="F831" s="62" t="s">
        <v>5</v>
      </c>
      <c r="G831" s="66">
        <v>96</v>
      </c>
      <c r="H831" s="66">
        <v>7.6562500000000006E-2</v>
      </c>
      <c r="I831" s="73">
        <f t="shared" si="43"/>
        <v>7.3500000000000005</v>
      </c>
      <c r="J831" s="74">
        <f t="shared" si="42"/>
        <v>7.2930558201562204E-2</v>
      </c>
      <c r="K831" s="74">
        <f t="shared" si="44"/>
        <v>7.001333587349972</v>
      </c>
    </row>
    <row r="832" spans="1:11" s="55" customFormat="1" x14ac:dyDescent="0.25">
      <c r="A832" s="4">
        <v>2130</v>
      </c>
      <c r="B832" s="46" t="s">
        <v>3558</v>
      </c>
      <c r="C832" s="59" t="s">
        <v>43</v>
      </c>
      <c r="D832" s="50" t="s">
        <v>87</v>
      </c>
      <c r="E832" s="56" t="s">
        <v>2877</v>
      </c>
      <c r="F832" s="62" t="s">
        <v>5</v>
      </c>
      <c r="G832" s="66">
        <v>98</v>
      </c>
      <c r="H832" s="66">
        <v>0.10500000000000002</v>
      </c>
      <c r="I832" s="73">
        <f t="shared" si="43"/>
        <v>10.290000000000003</v>
      </c>
      <c r="J832" s="74">
        <f t="shared" si="42"/>
        <v>0.10001905124785675</v>
      </c>
      <c r="K832" s="74">
        <f t="shared" si="44"/>
        <v>9.8018670222899615</v>
      </c>
    </row>
    <row r="833" spans="1:11" s="55" customFormat="1" x14ac:dyDescent="0.25">
      <c r="A833" s="4">
        <v>2131</v>
      </c>
      <c r="B833" s="46" t="s">
        <v>3559</v>
      </c>
      <c r="C833" s="59" t="s">
        <v>43</v>
      </c>
      <c r="D833" s="50" t="s">
        <v>87</v>
      </c>
      <c r="E833" s="56" t="s">
        <v>2878</v>
      </c>
      <c r="F833" s="62" t="s">
        <v>20</v>
      </c>
      <c r="G833" s="66">
        <v>100</v>
      </c>
      <c r="H833" s="66">
        <v>26.832014999999998</v>
      </c>
      <c r="I833" s="73">
        <f t="shared" si="43"/>
        <v>2683.2014999999997</v>
      </c>
      <c r="J833" s="74">
        <f t="shared" si="42"/>
        <v>25.559168413031049</v>
      </c>
      <c r="K833" s="74">
        <f t="shared" si="44"/>
        <v>2555.9168413031048</v>
      </c>
    </row>
    <row r="834" spans="1:11" s="55" customFormat="1" x14ac:dyDescent="0.25">
      <c r="A834" s="4">
        <v>2132</v>
      </c>
      <c r="B834" s="46" t="s">
        <v>3560</v>
      </c>
      <c r="C834" s="59" t="s">
        <v>43</v>
      </c>
      <c r="D834" s="50" t="s">
        <v>87</v>
      </c>
      <c r="E834" s="56" t="s">
        <v>2879</v>
      </c>
      <c r="F834" s="62" t="s">
        <v>5</v>
      </c>
      <c r="G834" s="66">
        <v>100</v>
      </c>
      <c r="H834" s="66">
        <v>7449.75</v>
      </c>
      <c r="I834" s="73">
        <f t="shared" si="43"/>
        <v>744975</v>
      </c>
      <c r="J834" s="74">
        <f t="shared" si="42"/>
        <v>7096.3516860354348</v>
      </c>
      <c r="K834" s="74">
        <f t="shared" si="44"/>
        <v>709635.16860354342</v>
      </c>
    </row>
    <row r="835" spans="1:11" s="55" customFormat="1" x14ac:dyDescent="0.25">
      <c r="A835" s="4">
        <v>2133</v>
      </c>
      <c r="B835" s="46" t="s">
        <v>3561</v>
      </c>
      <c r="C835" s="59" t="s">
        <v>43</v>
      </c>
      <c r="D835" s="50" t="s">
        <v>87</v>
      </c>
      <c r="E835" s="56" t="s">
        <v>2880</v>
      </c>
      <c r="F835" s="62" t="s">
        <v>5</v>
      </c>
      <c r="G835" s="66">
        <v>100</v>
      </c>
      <c r="H835" s="66">
        <v>46.415564999999994</v>
      </c>
      <c r="I835" s="73">
        <f t="shared" si="43"/>
        <v>4641.5564999999997</v>
      </c>
      <c r="J835" s="74">
        <f t="shared" si="42"/>
        <v>44.213721661268806</v>
      </c>
      <c r="K835" s="74">
        <f t="shared" si="44"/>
        <v>4421.372166126881</v>
      </c>
    </row>
    <row r="836" spans="1:11" s="55" customFormat="1" x14ac:dyDescent="0.25">
      <c r="A836" s="4">
        <v>2134</v>
      </c>
      <c r="B836" s="46" t="s">
        <v>3562</v>
      </c>
      <c r="C836" s="59" t="s">
        <v>43</v>
      </c>
      <c r="D836" s="50" t="s">
        <v>87</v>
      </c>
      <c r="E836" s="56" t="s">
        <v>2881</v>
      </c>
      <c r="F836" s="62" t="s">
        <v>5</v>
      </c>
      <c r="G836" s="66">
        <v>100</v>
      </c>
      <c r="H836" s="66">
        <v>157.44456000000002</v>
      </c>
      <c r="I836" s="73">
        <f t="shared" si="43"/>
        <v>15744.456000000002</v>
      </c>
      <c r="J836" s="74">
        <f t="shared" si="42"/>
        <v>149.97576681272625</v>
      </c>
      <c r="K836" s="74">
        <f t="shared" si="44"/>
        <v>14997.576681272625</v>
      </c>
    </row>
    <row r="837" spans="1:11" s="55" customFormat="1" x14ac:dyDescent="0.25">
      <c r="A837" s="4">
        <v>2135</v>
      </c>
      <c r="B837" s="46" t="s">
        <v>3563</v>
      </c>
      <c r="C837" s="59" t="s">
        <v>43</v>
      </c>
      <c r="D837" s="50" t="s">
        <v>87</v>
      </c>
      <c r="E837" s="56" t="s">
        <v>2882</v>
      </c>
      <c r="F837" s="62" t="s">
        <v>5</v>
      </c>
      <c r="G837" s="66">
        <v>100</v>
      </c>
      <c r="H837" s="66">
        <v>20.65203</v>
      </c>
      <c r="I837" s="73">
        <f t="shared" si="43"/>
        <v>2065.203</v>
      </c>
      <c r="J837" s="74">
        <f t="shared" si="42"/>
        <v>19.672347113735949</v>
      </c>
      <c r="K837" s="74">
        <f t="shared" si="44"/>
        <v>1967.2347113735948</v>
      </c>
    </row>
    <row r="838" spans="1:11" s="55" customFormat="1" x14ac:dyDescent="0.25">
      <c r="A838" s="4">
        <v>2136</v>
      </c>
      <c r="B838" s="46" t="s">
        <v>3564</v>
      </c>
      <c r="C838" s="59" t="s">
        <v>43</v>
      </c>
      <c r="D838" s="50" t="s">
        <v>87</v>
      </c>
      <c r="E838" s="56" t="s">
        <v>2883</v>
      </c>
      <c r="F838" s="62" t="s">
        <v>5</v>
      </c>
      <c r="G838" s="66">
        <v>100</v>
      </c>
      <c r="H838" s="66">
        <v>3039.5417849999999</v>
      </c>
      <c r="I838" s="73">
        <f t="shared" si="43"/>
        <v>303954.17849999998</v>
      </c>
      <c r="J838" s="74">
        <f t="shared" si="42"/>
        <v>2895.3531958468275</v>
      </c>
      <c r="K838" s="74">
        <f t="shared" si="44"/>
        <v>289535.31958468276</v>
      </c>
    </row>
    <row r="839" spans="1:11" s="55" customFormat="1" x14ac:dyDescent="0.25">
      <c r="A839" s="4">
        <v>2137</v>
      </c>
      <c r="B839" s="46" t="s">
        <v>3565</v>
      </c>
      <c r="C839" s="59" t="s">
        <v>43</v>
      </c>
      <c r="D839" s="50" t="s">
        <v>87</v>
      </c>
      <c r="E839" s="56" t="s">
        <v>2884</v>
      </c>
      <c r="F839" s="62" t="s">
        <v>5</v>
      </c>
      <c r="G839" s="66">
        <v>100</v>
      </c>
      <c r="H839" s="66">
        <v>2202.8733299999999</v>
      </c>
      <c r="I839" s="73">
        <f t="shared" si="43"/>
        <v>220287.33299999998</v>
      </c>
      <c r="J839" s="74">
        <f t="shared" si="42"/>
        <v>2098.3742903410171</v>
      </c>
      <c r="K839" s="74">
        <f t="shared" si="44"/>
        <v>209837.42903410172</v>
      </c>
    </row>
    <row r="840" spans="1:11" s="55" customFormat="1" x14ac:dyDescent="0.25">
      <c r="A840" s="4">
        <v>2138</v>
      </c>
      <c r="B840" s="46" t="s">
        <v>3566</v>
      </c>
      <c r="C840" s="59" t="s">
        <v>43</v>
      </c>
      <c r="D840" s="50" t="s">
        <v>87</v>
      </c>
      <c r="E840" s="56" t="s">
        <v>2885</v>
      </c>
      <c r="F840" s="62" t="s">
        <v>5</v>
      </c>
      <c r="G840" s="66">
        <v>100</v>
      </c>
      <c r="H840" s="66">
        <v>2478.2326800000001</v>
      </c>
      <c r="I840" s="73">
        <f t="shared" si="43"/>
        <v>247823.26800000001</v>
      </c>
      <c r="J840" s="74">
        <f t="shared" si="42"/>
        <v>2360.6712516669841</v>
      </c>
      <c r="K840" s="74">
        <f t="shared" si="44"/>
        <v>236067.12516669842</v>
      </c>
    </row>
    <row r="841" spans="1:11" s="55" customFormat="1" x14ac:dyDescent="0.25">
      <c r="A841" s="4">
        <v>2139</v>
      </c>
      <c r="B841" s="46" t="s">
        <v>3567</v>
      </c>
      <c r="C841" s="59" t="s">
        <v>43</v>
      </c>
      <c r="D841" s="50" t="s">
        <v>87</v>
      </c>
      <c r="E841" s="56" t="s">
        <v>2886</v>
      </c>
      <c r="F841" s="62" t="s">
        <v>5</v>
      </c>
      <c r="G841" s="66">
        <v>100</v>
      </c>
      <c r="H841" s="66">
        <v>1652.1550500000003</v>
      </c>
      <c r="I841" s="73">
        <f t="shared" si="43"/>
        <v>165215.50500000003</v>
      </c>
      <c r="J841" s="74">
        <f t="shared" si="42"/>
        <v>1573.7807677652888</v>
      </c>
      <c r="K841" s="74">
        <f t="shared" si="44"/>
        <v>157378.07677652888</v>
      </c>
    </row>
    <row r="842" spans="1:11" s="55" customFormat="1" x14ac:dyDescent="0.25">
      <c r="A842" s="4">
        <v>2140</v>
      </c>
      <c r="B842" s="46" t="s">
        <v>3568</v>
      </c>
      <c r="C842" s="59" t="s">
        <v>43</v>
      </c>
      <c r="D842" s="50" t="s">
        <v>87</v>
      </c>
      <c r="E842" s="56" t="s">
        <v>2887</v>
      </c>
      <c r="F842" s="62" t="s">
        <v>5</v>
      </c>
      <c r="G842" s="66">
        <v>100</v>
      </c>
      <c r="H842" s="66">
        <v>2202.8733299999999</v>
      </c>
      <c r="I842" s="73">
        <f t="shared" si="43"/>
        <v>220287.33299999998</v>
      </c>
      <c r="J842" s="74">
        <f t="shared" si="42"/>
        <v>2098.3742903410171</v>
      </c>
      <c r="K842" s="74">
        <f t="shared" si="44"/>
        <v>209837.42903410172</v>
      </c>
    </row>
    <row r="843" spans="1:11" s="55" customFormat="1" x14ac:dyDescent="0.25">
      <c r="A843" s="4">
        <v>2141</v>
      </c>
      <c r="B843" s="46" t="s">
        <v>3569</v>
      </c>
      <c r="C843" s="59" t="s">
        <v>43</v>
      </c>
      <c r="D843" s="50" t="s">
        <v>87</v>
      </c>
      <c r="E843" s="56" t="s">
        <v>2888</v>
      </c>
      <c r="F843" s="62" t="s">
        <v>5</v>
      </c>
      <c r="G843" s="66">
        <v>100</v>
      </c>
      <c r="H843" s="66">
        <v>3441.9895650000003</v>
      </c>
      <c r="I843" s="73">
        <f t="shared" si="43"/>
        <v>344198.95650000003</v>
      </c>
      <c r="J843" s="74">
        <f t="shared" si="42"/>
        <v>3278.7098161554582</v>
      </c>
      <c r="K843" s="74">
        <f t="shared" si="44"/>
        <v>327870.98161554581</v>
      </c>
    </row>
    <row r="844" spans="1:11" s="55" customFormat="1" x14ac:dyDescent="0.25">
      <c r="A844" s="4">
        <v>2142</v>
      </c>
      <c r="B844" s="46" t="s">
        <v>3570</v>
      </c>
      <c r="C844" s="59" t="s">
        <v>43</v>
      </c>
      <c r="D844" s="50" t="s">
        <v>87</v>
      </c>
      <c r="E844" s="56" t="s">
        <v>2889</v>
      </c>
      <c r="F844" s="62" t="s">
        <v>5</v>
      </c>
      <c r="G844" s="66">
        <v>100</v>
      </c>
      <c r="H844" s="66">
        <v>2202.8733299999999</v>
      </c>
      <c r="I844" s="73">
        <f t="shared" si="43"/>
        <v>220287.33299999998</v>
      </c>
      <c r="J844" s="74">
        <f t="shared" si="42"/>
        <v>2098.3742903410171</v>
      </c>
      <c r="K844" s="74">
        <f t="shared" si="44"/>
        <v>209837.42903410172</v>
      </c>
    </row>
    <row r="845" spans="1:11" s="55" customFormat="1" x14ac:dyDescent="0.25">
      <c r="A845" s="4">
        <v>2143</v>
      </c>
      <c r="B845" s="46" t="s">
        <v>3571</v>
      </c>
      <c r="C845" s="59" t="s">
        <v>43</v>
      </c>
      <c r="D845" s="50" t="s">
        <v>87</v>
      </c>
      <c r="E845" s="56" t="s">
        <v>2890</v>
      </c>
      <c r="F845" s="62" t="s">
        <v>5</v>
      </c>
      <c r="G845" s="66">
        <v>100</v>
      </c>
      <c r="H845" s="66">
        <v>1101.4366649999999</v>
      </c>
      <c r="I845" s="73">
        <f t="shared" si="43"/>
        <v>110143.66649999999</v>
      </c>
      <c r="J845" s="74">
        <f t="shared" si="42"/>
        <v>1049.1871451705085</v>
      </c>
      <c r="K845" s="74">
        <f t="shared" si="44"/>
        <v>104918.71451705086</v>
      </c>
    </row>
    <row r="846" spans="1:11" s="55" customFormat="1" x14ac:dyDescent="0.25">
      <c r="A846" s="4">
        <v>2144</v>
      </c>
      <c r="B846" s="46" t="s">
        <v>3572</v>
      </c>
      <c r="C846" s="59" t="s">
        <v>43</v>
      </c>
      <c r="D846" s="50" t="s">
        <v>87</v>
      </c>
      <c r="E846" s="56" t="s">
        <v>2562</v>
      </c>
      <c r="F846" s="62" t="s">
        <v>5</v>
      </c>
      <c r="G846" s="66">
        <v>100</v>
      </c>
      <c r="H846" s="66">
        <v>0.10500000000000001</v>
      </c>
      <c r="I846" s="73">
        <f t="shared" si="43"/>
        <v>10.500000000000002</v>
      </c>
      <c r="J846" s="74">
        <f t="shared" si="42"/>
        <v>0.10001905124785673</v>
      </c>
      <c r="K846" s="74">
        <f t="shared" si="44"/>
        <v>10.001905124785674</v>
      </c>
    </row>
    <row r="847" spans="1:11" s="55" customFormat="1" x14ac:dyDescent="0.25">
      <c r="A847" s="4">
        <v>2145</v>
      </c>
      <c r="B847" s="46" t="s">
        <v>3573</v>
      </c>
      <c r="C847" s="59" t="s">
        <v>43</v>
      </c>
      <c r="D847" s="50" t="s">
        <v>87</v>
      </c>
      <c r="E847" s="56" t="s">
        <v>2891</v>
      </c>
      <c r="F847" s="62" t="s">
        <v>5</v>
      </c>
      <c r="G847" s="66">
        <v>100</v>
      </c>
      <c r="H847" s="66">
        <v>413.03871000000004</v>
      </c>
      <c r="I847" s="73">
        <f t="shared" si="43"/>
        <v>41303.871000000006</v>
      </c>
      <c r="J847" s="74">
        <f t="shared" si="42"/>
        <v>393.44514193179657</v>
      </c>
      <c r="K847" s="74">
        <f t="shared" si="44"/>
        <v>39344.514193179653</v>
      </c>
    </row>
    <row r="848" spans="1:11" s="55" customFormat="1" x14ac:dyDescent="0.25">
      <c r="A848" s="4">
        <v>2146</v>
      </c>
      <c r="B848" s="46" t="s">
        <v>3574</v>
      </c>
      <c r="C848" s="59" t="s">
        <v>43</v>
      </c>
      <c r="D848" s="50" t="s">
        <v>87</v>
      </c>
      <c r="E848" s="56" t="s">
        <v>2892</v>
      </c>
      <c r="F848" s="62" t="s">
        <v>5</v>
      </c>
      <c r="G848" s="66">
        <v>100</v>
      </c>
      <c r="H848" s="66">
        <v>413.03871000000004</v>
      </c>
      <c r="I848" s="73">
        <f t="shared" si="43"/>
        <v>41303.871000000006</v>
      </c>
      <c r="J848" s="74">
        <f t="shared" si="42"/>
        <v>393.44514193179657</v>
      </c>
      <c r="K848" s="74">
        <f t="shared" si="44"/>
        <v>39344.514193179653</v>
      </c>
    </row>
    <row r="849" spans="1:11" s="55" customFormat="1" x14ac:dyDescent="0.25">
      <c r="A849" s="4">
        <v>2147</v>
      </c>
      <c r="B849" s="46" t="s">
        <v>3575</v>
      </c>
      <c r="C849" s="59" t="s">
        <v>43</v>
      </c>
      <c r="D849" s="50" t="s">
        <v>87</v>
      </c>
      <c r="E849" s="56" t="s">
        <v>2893</v>
      </c>
      <c r="F849" s="62" t="s">
        <v>5</v>
      </c>
      <c r="G849" s="66">
        <v>100</v>
      </c>
      <c r="H849" s="66">
        <v>6266.2637100000002</v>
      </c>
      <c r="I849" s="73">
        <f t="shared" si="43"/>
        <v>626626.37100000004</v>
      </c>
      <c r="J849" s="74">
        <f t="shared" si="42"/>
        <v>5969.0071537435697</v>
      </c>
      <c r="K849" s="74">
        <f t="shared" si="44"/>
        <v>596900.71537435695</v>
      </c>
    </row>
    <row r="850" spans="1:11" s="55" customFormat="1" x14ac:dyDescent="0.25">
      <c r="A850" s="4">
        <v>2148</v>
      </c>
      <c r="B850" s="46" t="s">
        <v>3576</v>
      </c>
      <c r="C850" s="59" t="s">
        <v>43</v>
      </c>
      <c r="D850" s="50" t="s">
        <v>87</v>
      </c>
      <c r="E850" s="56" t="s">
        <v>2894</v>
      </c>
      <c r="F850" s="62" t="s">
        <v>5</v>
      </c>
      <c r="G850" s="66">
        <v>100</v>
      </c>
      <c r="H850" s="66">
        <v>40.300049999999999</v>
      </c>
      <c r="I850" s="73">
        <f t="shared" si="43"/>
        <v>4030.0050000000001</v>
      </c>
      <c r="J850" s="74">
        <f t="shared" si="42"/>
        <v>38.38831205943989</v>
      </c>
      <c r="K850" s="74">
        <f t="shared" si="44"/>
        <v>3838.8312059439891</v>
      </c>
    </row>
    <row r="851" spans="1:11" s="55" customFormat="1" x14ac:dyDescent="0.25">
      <c r="A851" s="4">
        <v>2149</v>
      </c>
      <c r="B851" s="46" t="s">
        <v>3577</v>
      </c>
      <c r="C851" s="59" t="s">
        <v>43</v>
      </c>
      <c r="D851" s="50" t="s">
        <v>87</v>
      </c>
      <c r="E851" s="56" t="s">
        <v>2895</v>
      </c>
      <c r="F851" s="62" t="s">
        <v>5</v>
      </c>
      <c r="G851" s="66">
        <v>100</v>
      </c>
      <c r="H851" s="66">
        <v>18.448478395061731</v>
      </c>
      <c r="I851" s="73">
        <f t="shared" si="43"/>
        <v>1844.8478395061732</v>
      </c>
      <c r="J851" s="74">
        <f t="shared" si="42"/>
        <v>17.573326724196733</v>
      </c>
      <c r="K851" s="74">
        <f t="shared" si="44"/>
        <v>1757.3326724196731</v>
      </c>
    </row>
    <row r="852" spans="1:11" s="55" customFormat="1" x14ac:dyDescent="0.25">
      <c r="A852" s="4">
        <v>2150</v>
      </c>
      <c r="B852" s="46" t="s">
        <v>3578</v>
      </c>
      <c r="C852" s="59" t="s">
        <v>43</v>
      </c>
      <c r="D852" s="50" t="s">
        <v>87</v>
      </c>
      <c r="E852" s="56" t="s">
        <v>2896</v>
      </c>
      <c r="F852" s="62" t="s">
        <v>5</v>
      </c>
      <c r="G852" s="66">
        <v>100</v>
      </c>
      <c r="H852" s="66">
        <v>33.220024229074895</v>
      </c>
      <c r="I852" s="73">
        <f t="shared" si="43"/>
        <v>3322.0024229074893</v>
      </c>
      <c r="J852" s="74">
        <f t="shared" si="42"/>
        <v>31.644145769741755</v>
      </c>
      <c r="K852" s="74">
        <f t="shared" si="44"/>
        <v>3164.4145769741754</v>
      </c>
    </row>
    <row r="853" spans="1:11" s="55" customFormat="1" x14ac:dyDescent="0.25">
      <c r="A853" s="4">
        <v>2151</v>
      </c>
      <c r="B853" s="46" t="s">
        <v>3579</v>
      </c>
      <c r="C853" s="59" t="s">
        <v>43</v>
      </c>
      <c r="D853" s="50" t="s">
        <v>87</v>
      </c>
      <c r="E853" s="56" t="s">
        <v>2897</v>
      </c>
      <c r="F853" s="62" t="s">
        <v>5</v>
      </c>
      <c r="G853" s="66">
        <v>100</v>
      </c>
      <c r="H853" s="66">
        <v>43.845189011455254</v>
      </c>
      <c r="I853" s="73">
        <f t="shared" si="43"/>
        <v>4384.518901145525</v>
      </c>
      <c r="J853" s="74">
        <f t="shared" si="42"/>
        <v>41.765278159130553</v>
      </c>
      <c r="K853" s="74">
        <f t="shared" si="44"/>
        <v>4176.5278159130548</v>
      </c>
    </row>
    <row r="854" spans="1:11" s="55" customFormat="1" x14ac:dyDescent="0.25">
      <c r="A854" s="4">
        <v>2152</v>
      </c>
      <c r="B854" s="46" t="s">
        <v>3580</v>
      </c>
      <c r="C854" s="59" t="s">
        <v>43</v>
      </c>
      <c r="D854" s="50" t="s">
        <v>87</v>
      </c>
      <c r="E854" s="56" t="s">
        <v>2898</v>
      </c>
      <c r="F854" s="62" t="s">
        <v>5</v>
      </c>
      <c r="G854" s="66">
        <v>100</v>
      </c>
      <c r="H854" s="66">
        <v>47.057058577405869</v>
      </c>
      <c r="I854" s="73">
        <f t="shared" si="43"/>
        <v>4705.7058577405869</v>
      </c>
      <c r="J854" s="74">
        <f t="shared" si="42"/>
        <v>44.824784318351938</v>
      </c>
      <c r="K854" s="74">
        <f t="shared" si="44"/>
        <v>4482.478431835194</v>
      </c>
    </row>
    <row r="855" spans="1:11" s="55" customFormat="1" x14ac:dyDescent="0.25">
      <c r="A855" s="4">
        <v>2153</v>
      </c>
      <c r="B855" s="46" t="s">
        <v>3581</v>
      </c>
      <c r="C855" s="59" t="s">
        <v>43</v>
      </c>
      <c r="D855" s="50" t="s">
        <v>87</v>
      </c>
      <c r="E855" s="56" t="s">
        <v>2899</v>
      </c>
      <c r="F855" s="62" t="s">
        <v>5</v>
      </c>
      <c r="G855" s="66">
        <v>100</v>
      </c>
      <c r="H855" s="66">
        <v>59.672840864440076</v>
      </c>
      <c r="I855" s="73">
        <f t="shared" si="43"/>
        <v>5967.2840864440077</v>
      </c>
      <c r="J855" s="74">
        <f t="shared" si="42"/>
        <v>56.842104081196489</v>
      </c>
      <c r="K855" s="74">
        <f t="shared" si="44"/>
        <v>5684.2104081196485</v>
      </c>
    </row>
    <row r="856" spans="1:11" s="55" customFormat="1" x14ac:dyDescent="0.25">
      <c r="A856" s="4">
        <v>2154</v>
      </c>
      <c r="B856" s="46" t="s">
        <v>3582</v>
      </c>
      <c r="C856" s="59" t="s">
        <v>43</v>
      </c>
      <c r="D856" s="50" t="s">
        <v>87</v>
      </c>
      <c r="E856" s="56" t="s">
        <v>2900</v>
      </c>
      <c r="F856" s="62" t="s">
        <v>5</v>
      </c>
      <c r="G856" s="66">
        <v>101</v>
      </c>
      <c r="H856" s="66">
        <v>126.9833613861386</v>
      </c>
      <c r="I856" s="73">
        <f t="shared" si="43"/>
        <v>12825.319499999998</v>
      </c>
      <c r="J856" s="74">
        <f t="shared" si="42"/>
        <v>120.95957457243151</v>
      </c>
      <c r="K856" s="74">
        <f t="shared" si="44"/>
        <v>12216.917031815583</v>
      </c>
    </row>
    <row r="857" spans="1:11" s="55" customFormat="1" x14ac:dyDescent="0.25">
      <c r="A857" s="4">
        <v>2155</v>
      </c>
      <c r="B857" s="46" t="s">
        <v>3583</v>
      </c>
      <c r="C857" s="59" t="s">
        <v>43</v>
      </c>
      <c r="D857" s="50" t="s">
        <v>87</v>
      </c>
      <c r="E857" s="56" t="s">
        <v>2901</v>
      </c>
      <c r="F857" s="62" t="s">
        <v>5</v>
      </c>
      <c r="G857" s="66">
        <v>102</v>
      </c>
      <c r="H857" s="66">
        <v>0.10500000000000001</v>
      </c>
      <c r="I857" s="73">
        <f t="shared" si="43"/>
        <v>10.71</v>
      </c>
      <c r="J857" s="74">
        <f t="shared" si="42"/>
        <v>0.10001905124785673</v>
      </c>
      <c r="K857" s="74">
        <f t="shared" si="44"/>
        <v>10.201943227281387</v>
      </c>
    </row>
    <row r="858" spans="1:11" s="55" customFormat="1" x14ac:dyDescent="0.25">
      <c r="A858" s="4">
        <v>2156</v>
      </c>
      <c r="B858" s="46" t="s">
        <v>3584</v>
      </c>
      <c r="C858" s="59" t="s">
        <v>43</v>
      </c>
      <c r="D858" s="50" t="s">
        <v>87</v>
      </c>
      <c r="E858" s="56" t="s">
        <v>2902</v>
      </c>
      <c r="F858" s="62" t="s">
        <v>5</v>
      </c>
      <c r="G858" s="66">
        <v>106</v>
      </c>
      <c r="H858" s="66">
        <v>0.10500000000000001</v>
      </c>
      <c r="I858" s="73">
        <f t="shared" si="43"/>
        <v>11.13</v>
      </c>
      <c r="J858" s="74">
        <f t="shared" si="42"/>
        <v>0.10001905124785673</v>
      </c>
      <c r="K858" s="74">
        <f t="shared" si="44"/>
        <v>10.602019432272813</v>
      </c>
    </row>
    <row r="859" spans="1:11" s="55" customFormat="1" x14ac:dyDescent="0.25">
      <c r="A859" s="4">
        <v>2157</v>
      </c>
      <c r="B859" s="46" t="s">
        <v>3585</v>
      </c>
      <c r="C859" s="59" t="s">
        <v>43</v>
      </c>
      <c r="D859" s="50" t="s">
        <v>87</v>
      </c>
      <c r="E859" s="56" t="s">
        <v>2798</v>
      </c>
      <c r="F859" s="62" t="s">
        <v>5</v>
      </c>
      <c r="G859" s="66">
        <v>107</v>
      </c>
      <c r="H859" s="66">
        <v>0.68691588785046742</v>
      </c>
      <c r="I859" s="73">
        <f t="shared" si="43"/>
        <v>73.500000000000014</v>
      </c>
      <c r="J859" s="74">
        <f t="shared" si="42"/>
        <v>0.6543302418084086</v>
      </c>
      <c r="K859" s="74">
        <f t="shared" si="44"/>
        <v>70.013335873499713</v>
      </c>
    </row>
    <row r="860" spans="1:11" s="55" customFormat="1" x14ac:dyDescent="0.25">
      <c r="A860" s="4">
        <v>2158</v>
      </c>
      <c r="B860" s="46" t="s">
        <v>3146</v>
      </c>
      <c r="C860" s="59" t="s">
        <v>43</v>
      </c>
      <c r="D860" s="50" t="s">
        <v>87</v>
      </c>
      <c r="E860" s="56" t="s">
        <v>2496</v>
      </c>
      <c r="F860" s="62" t="s">
        <v>5</v>
      </c>
      <c r="G860" s="66">
        <v>110</v>
      </c>
      <c r="H860" s="66">
        <v>4661.1219495412852</v>
      </c>
      <c r="I860" s="73">
        <f t="shared" si="43"/>
        <v>512723.41444954136</v>
      </c>
      <c r="J860" s="74">
        <f t="shared" si="42"/>
        <v>4440.0094775588541</v>
      </c>
      <c r="K860" s="74">
        <f t="shared" si="44"/>
        <v>488401.04253147397</v>
      </c>
    </row>
    <row r="861" spans="1:11" s="55" customFormat="1" x14ac:dyDescent="0.25">
      <c r="A861" s="4">
        <v>2159</v>
      </c>
      <c r="B861" s="46" t="s">
        <v>3586</v>
      </c>
      <c r="C861" s="59" t="s">
        <v>43</v>
      </c>
      <c r="D861" s="50" t="s">
        <v>87</v>
      </c>
      <c r="E861" s="56" t="s">
        <v>2903</v>
      </c>
      <c r="F861" s="62" t="s">
        <v>5</v>
      </c>
      <c r="G861" s="66">
        <v>109</v>
      </c>
      <c r="H861" s="66">
        <v>156.7429403669725</v>
      </c>
      <c r="I861" s="73">
        <f t="shared" si="43"/>
        <v>17084.980500000001</v>
      </c>
      <c r="J861" s="74">
        <f t="shared" si="42"/>
        <v>149.30743033622832</v>
      </c>
      <c r="K861" s="74">
        <f t="shared" si="44"/>
        <v>16274.509906648887</v>
      </c>
    </row>
    <row r="862" spans="1:11" s="55" customFormat="1" x14ac:dyDescent="0.25">
      <c r="A862" s="4">
        <v>2160</v>
      </c>
      <c r="B862" s="46" t="s">
        <v>3587</v>
      </c>
      <c r="C862" s="59" t="s">
        <v>43</v>
      </c>
      <c r="D862" s="50" t="s">
        <v>87</v>
      </c>
      <c r="E862" s="56" t="s">
        <v>2904</v>
      </c>
      <c r="F862" s="62" t="s">
        <v>5</v>
      </c>
      <c r="G862" s="66">
        <v>110</v>
      </c>
      <c r="H862" s="66">
        <v>0.105</v>
      </c>
      <c r="I862" s="73">
        <f t="shared" si="43"/>
        <v>11.549999999999999</v>
      </c>
      <c r="J862" s="74">
        <f t="shared" si="42"/>
        <v>0.10001905124785672</v>
      </c>
      <c r="K862" s="74">
        <f t="shared" si="44"/>
        <v>11.002095637264238</v>
      </c>
    </row>
    <row r="863" spans="1:11" s="55" customFormat="1" x14ac:dyDescent="0.25">
      <c r="A863" s="4">
        <v>2161</v>
      </c>
      <c r="B863" s="46" t="s">
        <v>3588</v>
      </c>
      <c r="C863" s="59" t="s">
        <v>43</v>
      </c>
      <c r="D863" s="50" t="s">
        <v>87</v>
      </c>
      <c r="E863" s="56" t="s">
        <v>2905</v>
      </c>
      <c r="F863" s="62" t="s">
        <v>5</v>
      </c>
      <c r="G863" s="66">
        <v>110</v>
      </c>
      <c r="H863" s="66">
        <v>0.105</v>
      </c>
      <c r="I863" s="73">
        <f t="shared" si="43"/>
        <v>11.549999999999999</v>
      </c>
      <c r="J863" s="74">
        <f t="shared" si="42"/>
        <v>0.10001905124785672</v>
      </c>
      <c r="K863" s="74">
        <f t="shared" si="44"/>
        <v>11.002095637264238</v>
      </c>
    </row>
    <row r="864" spans="1:11" s="55" customFormat="1" x14ac:dyDescent="0.25">
      <c r="A864" s="4">
        <v>2162</v>
      </c>
      <c r="B864" s="46" t="s">
        <v>3589</v>
      </c>
      <c r="C864" s="59" t="s">
        <v>43</v>
      </c>
      <c r="D864" s="50" t="s">
        <v>87</v>
      </c>
      <c r="E864" s="56" t="s">
        <v>2906</v>
      </c>
      <c r="F864" s="62" t="s">
        <v>5</v>
      </c>
      <c r="G864" s="66">
        <v>111</v>
      </c>
      <c r="H864" s="66">
        <v>0.10500000000000001</v>
      </c>
      <c r="I864" s="73">
        <f t="shared" si="43"/>
        <v>11.655000000000001</v>
      </c>
      <c r="J864" s="74">
        <f t="shared" si="42"/>
        <v>0.10001905124785673</v>
      </c>
      <c r="K864" s="74">
        <f t="shared" si="44"/>
        <v>11.102114688512097</v>
      </c>
    </row>
    <row r="865" spans="1:11" s="55" customFormat="1" x14ac:dyDescent="0.25">
      <c r="A865" s="4">
        <v>2163</v>
      </c>
      <c r="B865" s="46" t="s">
        <v>3590</v>
      </c>
      <c r="C865" s="59" t="s">
        <v>43</v>
      </c>
      <c r="D865" s="50" t="s">
        <v>87</v>
      </c>
      <c r="E865" s="56" t="s">
        <v>2907</v>
      </c>
      <c r="F865" s="62" t="s">
        <v>5</v>
      </c>
      <c r="G865" s="66">
        <v>114</v>
      </c>
      <c r="H865" s="66">
        <v>0.72496052631578956</v>
      </c>
      <c r="I865" s="73">
        <f t="shared" si="43"/>
        <v>82.645500000000013</v>
      </c>
      <c r="J865" s="74">
        <f t="shared" si="42"/>
        <v>0.69057013365954423</v>
      </c>
      <c r="K865" s="74">
        <f t="shared" si="44"/>
        <v>78.72499523718804</v>
      </c>
    </row>
    <row r="866" spans="1:11" s="55" customFormat="1" x14ac:dyDescent="0.25">
      <c r="A866" s="4">
        <v>2164</v>
      </c>
      <c r="B866" s="46" t="s">
        <v>3591</v>
      </c>
      <c r="C866" s="59" t="s">
        <v>43</v>
      </c>
      <c r="D866" s="50" t="s">
        <v>87</v>
      </c>
      <c r="E866" s="56" t="s">
        <v>2721</v>
      </c>
      <c r="F866" s="62" t="s">
        <v>5</v>
      </c>
      <c r="G866" s="66">
        <v>115</v>
      </c>
      <c r="H866" s="66">
        <v>0.57247826086956533</v>
      </c>
      <c r="I866" s="73">
        <f t="shared" si="43"/>
        <v>65.835000000000008</v>
      </c>
      <c r="J866" s="74">
        <f t="shared" si="42"/>
        <v>0.54532126202092335</v>
      </c>
      <c r="K866" s="74">
        <f t="shared" si="44"/>
        <v>62.711945132406186</v>
      </c>
    </row>
    <row r="867" spans="1:11" s="55" customFormat="1" x14ac:dyDescent="0.25">
      <c r="A867" s="4">
        <v>2165</v>
      </c>
      <c r="B867" s="46" t="s">
        <v>3592</v>
      </c>
      <c r="C867" s="59" t="s">
        <v>43</v>
      </c>
      <c r="D867" s="50" t="s">
        <v>87</v>
      </c>
      <c r="E867" s="56" t="s">
        <v>2908</v>
      </c>
      <c r="F867" s="62" t="s">
        <v>5</v>
      </c>
      <c r="G867" s="66">
        <v>116</v>
      </c>
      <c r="H867" s="66">
        <v>3.1069137931034483</v>
      </c>
      <c r="I867" s="73">
        <f t="shared" si="43"/>
        <v>360.40199999999999</v>
      </c>
      <c r="J867" s="74">
        <f t="shared" si="42"/>
        <v>2.959529237096064</v>
      </c>
      <c r="K867" s="74">
        <f t="shared" si="44"/>
        <v>343.30539150314343</v>
      </c>
    </row>
    <row r="868" spans="1:11" s="55" customFormat="1" x14ac:dyDescent="0.25">
      <c r="A868" s="4">
        <v>2166</v>
      </c>
      <c r="B868" s="46" t="s">
        <v>3593</v>
      </c>
      <c r="C868" s="59" t="s">
        <v>43</v>
      </c>
      <c r="D868" s="50" t="s">
        <v>87</v>
      </c>
      <c r="E868" s="56" t="s">
        <v>134</v>
      </c>
      <c r="F868" s="62" t="s">
        <v>5</v>
      </c>
      <c r="G868" s="66">
        <v>117</v>
      </c>
      <c r="H868" s="66">
        <v>4.1102564102564111E-2</v>
      </c>
      <c r="I868" s="73">
        <f t="shared" si="43"/>
        <v>4.8090000000000011</v>
      </c>
      <c r="J868" s="74">
        <f t="shared" si="42"/>
        <v>3.9152756813263585E-2</v>
      </c>
      <c r="K868" s="74">
        <f t="shared" si="44"/>
        <v>4.5808725471518397</v>
      </c>
    </row>
    <row r="869" spans="1:11" s="55" customFormat="1" x14ac:dyDescent="0.25">
      <c r="A869" s="4">
        <v>2167</v>
      </c>
      <c r="B869" s="46" t="s">
        <v>3594</v>
      </c>
      <c r="C869" s="59" t="s">
        <v>43</v>
      </c>
      <c r="D869" s="50" t="s">
        <v>87</v>
      </c>
      <c r="E869" s="56" t="s">
        <v>125</v>
      </c>
      <c r="F869" s="62" t="s">
        <v>5</v>
      </c>
      <c r="G869" s="66">
        <v>117</v>
      </c>
      <c r="H869" s="66">
        <v>0.105</v>
      </c>
      <c r="I869" s="73">
        <f t="shared" si="43"/>
        <v>12.285</v>
      </c>
      <c r="J869" s="74">
        <f t="shared" si="42"/>
        <v>0.10001905124785672</v>
      </c>
      <c r="K869" s="74">
        <f t="shared" si="44"/>
        <v>11.702228995999237</v>
      </c>
    </row>
    <row r="870" spans="1:11" s="55" customFormat="1" x14ac:dyDescent="0.25">
      <c r="A870" s="4">
        <v>2168</v>
      </c>
      <c r="B870" s="46" t="s">
        <v>3595</v>
      </c>
      <c r="C870" s="59" t="s">
        <v>43</v>
      </c>
      <c r="D870" s="50" t="s">
        <v>87</v>
      </c>
      <c r="E870" s="56" t="s">
        <v>2909</v>
      </c>
      <c r="F870" s="62" t="s">
        <v>5</v>
      </c>
      <c r="G870" s="66">
        <v>117</v>
      </c>
      <c r="H870" s="66">
        <v>0.105</v>
      </c>
      <c r="I870" s="73">
        <f t="shared" si="43"/>
        <v>12.285</v>
      </c>
      <c r="J870" s="74">
        <f t="shared" si="42"/>
        <v>0.10001905124785672</v>
      </c>
      <c r="K870" s="74">
        <f t="shared" si="44"/>
        <v>11.702228995999237</v>
      </c>
    </row>
    <row r="871" spans="1:11" s="55" customFormat="1" x14ac:dyDescent="0.25">
      <c r="A871" s="4">
        <v>2169</v>
      </c>
      <c r="B871" s="46" t="s">
        <v>3596</v>
      </c>
      <c r="C871" s="59" t="s">
        <v>43</v>
      </c>
      <c r="D871" s="50" t="s">
        <v>87</v>
      </c>
      <c r="E871" s="56" t="s">
        <v>2910</v>
      </c>
      <c r="F871" s="62" t="s">
        <v>5</v>
      </c>
      <c r="G871" s="66">
        <v>118</v>
      </c>
      <c r="H871" s="66">
        <v>0.10500000000000002</v>
      </c>
      <c r="I871" s="73">
        <f t="shared" si="43"/>
        <v>12.390000000000002</v>
      </c>
      <c r="J871" s="74">
        <f t="shared" si="42"/>
        <v>0.10001905124785675</v>
      </c>
      <c r="K871" s="74">
        <f t="shared" si="44"/>
        <v>11.802248047247096</v>
      </c>
    </row>
    <row r="872" spans="1:11" s="55" customFormat="1" x14ac:dyDescent="0.25">
      <c r="A872" s="4">
        <v>2170</v>
      </c>
      <c r="B872" s="46" t="s">
        <v>3597</v>
      </c>
      <c r="C872" s="59" t="s">
        <v>43</v>
      </c>
      <c r="D872" s="50" t="s">
        <v>87</v>
      </c>
      <c r="E872" s="56" t="s">
        <v>2911</v>
      </c>
      <c r="F872" s="62" t="s">
        <v>5</v>
      </c>
      <c r="G872" s="66">
        <v>118</v>
      </c>
      <c r="H872" s="66">
        <v>121.10344067796611</v>
      </c>
      <c r="I872" s="73">
        <f t="shared" si="43"/>
        <v>14290.206</v>
      </c>
      <c r="J872" s="74">
        <f t="shared" ref="J872:J934" si="45">H872/1.0498</f>
        <v>115.35858323296446</v>
      </c>
      <c r="K872" s="74">
        <f t="shared" si="44"/>
        <v>13612.312821489806</v>
      </c>
    </row>
    <row r="873" spans="1:11" s="55" customFormat="1" x14ac:dyDescent="0.25">
      <c r="A873" s="4">
        <v>2171</v>
      </c>
      <c r="B873" s="46" t="s">
        <v>3598</v>
      </c>
      <c r="C873" s="59" t="s">
        <v>43</v>
      </c>
      <c r="D873" s="50" t="s">
        <v>87</v>
      </c>
      <c r="E873" s="56" t="s">
        <v>2912</v>
      </c>
      <c r="F873" s="62" t="s">
        <v>5</v>
      </c>
      <c r="G873" s="66">
        <v>119</v>
      </c>
      <c r="H873" s="66">
        <v>9.9441176470588227E-2</v>
      </c>
      <c r="I873" s="73">
        <f t="shared" si="43"/>
        <v>11.833499999999999</v>
      </c>
      <c r="J873" s="74">
        <f t="shared" si="45"/>
        <v>9.4723925005323131E-2</v>
      </c>
      <c r="K873" s="74">
        <f t="shared" si="44"/>
        <v>11.272147075633452</v>
      </c>
    </row>
    <row r="874" spans="1:11" s="55" customFormat="1" x14ac:dyDescent="0.25">
      <c r="A874" s="4">
        <v>2172</v>
      </c>
      <c r="B874" s="46" t="s">
        <v>3599</v>
      </c>
      <c r="C874" s="59" t="s">
        <v>43</v>
      </c>
      <c r="D874" s="50" t="s">
        <v>87</v>
      </c>
      <c r="E874" s="56" t="s">
        <v>2913</v>
      </c>
      <c r="F874" s="62" t="s">
        <v>5</v>
      </c>
      <c r="G874" s="66">
        <v>119</v>
      </c>
      <c r="H874" s="66">
        <v>0.10500000000000001</v>
      </c>
      <c r="I874" s="73">
        <f t="shared" si="43"/>
        <v>12.495000000000001</v>
      </c>
      <c r="J874" s="74">
        <f t="shared" si="45"/>
        <v>0.10001905124785673</v>
      </c>
      <c r="K874" s="74">
        <f t="shared" si="44"/>
        <v>11.902267098494951</v>
      </c>
    </row>
    <row r="875" spans="1:11" s="55" customFormat="1" x14ac:dyDescent="0.25">
      <c r="A875" s="4">
        <v>2173</v>
      </c>
      <c r="B875" s="46" t="s">
        <v>3600</v>
      </c>
      <c r="C875" s="59" t="s">
        <v>43</v>
      </c>
      <c r="D875" s="50" t="s">
        <v>87</v>
      </c>
      <c r="E875" s="56" t="s">
        <v>2914</v>
      </c>
      <c r="F875" s="62" t="s">
        <v>6</v>
      </c>
      <c r="G875" s="66">
        <v>119</v>
      </c>
      <c r="H875" s="66">
        <v>0.10500000000000001</v>
      </c>
      <c r="I875" s="73">
        <f t="shared" si="43"/>
        <v>12.495000000000001</v>
      </c>
      <c r="J875" s="74">
        <f t="shared" si="45"/>
        <v>0.10001905124785673</v>
      </c>
      <c r="K875" s="74">
        <f t="shared" si="44"/>
        <v>11.902267098494951</v>
      </c>
    </row>
    <row r="876" spans="1:11" s="55" customFormat="1" x14ac:dyDescent="0.25">
      <c r="A876" s="4">
        <v>2174</v>
      </c>
      <c r="B876" s="46" t="s">
        <v>3601</v>
      </c>
      <c r="C876" s="59" t="s">
        <v>43</v>
      </c>
      <c r="D876" s="50" t="s">
        <v>87</v>
      </c>
      <c r="E876" s="56" t="s">
        <v>2915</v>
      </c>
      <c r="F876" s="62" t="s">
        <v>5</v>
      </c>
      <c r="G876" s="66">
        <v>119</v>
      </c>
      <c r="H876" s="66">
        <v>61.638097500000001</v>
      </c>
      <c r="I876" s="73">
        <f t="shared" si="43"/>
        <v>7334.9336025000002</v>
      </c>
      <c r="J876" s="74">
        <f t="shared" si="45"/>
        <v>58.714133644503711</v>
      </c>
      <c r="K876" s="74">
        <f t="shared" si="44"/>
        <v>6986.9819036959416</v>
      </c>
    </row>
    <row r="877" spans="1:11" s="55" customFormat="1" x14ac:dyDescent="0.25">
      <c r="A877" s="4">
        <v>2175</v>
      </c>
      <c r="B877" s="46" t="s">
        <v>3602</v>
      </c>
      <c r="C877" s="59" t="s">
        <v>43</v>
      </c>
      <c r="D877" s="50" t="s">
        <v>87</v>
      </c>
      <c r="E877" s="56" t="s">
        <v>127</v>
      </c>
      <c r="F877" s="62" t="s">
        <v>5</v>
      </c>
      <c r="G877" s="66">
        <v>119</v>
      </c>
      <c r="H877" s="66">
        <v>1.9411764705882354E-2</v>
      </c>
      <c r="I877" s="73">
        <f t="shared" si="43"/>
        <v>2.31</v>
      </c>
      <c r="J877" s="74">
        <f t="shared" si="45"/>
        <v>1.8490917037418893E-2</v>
      </c>
      <c r="K877" s="74">
        <f t="shared" si="44"/>
        <v>2.2004191274528484</v>
      </c>
    </row>
    <row r="878" spans="1:11" s="55" customFormat="1" x14ac:dyDescent="0.25">
      <c r="A878" s="4">
        <v>2176</v>
      </c>
      <c r="B878" s="46" t="s">
        <v>3603</v>
      </c>
      <c r="C878" s="59" t="s">
        <v>43</v>
      </c>
      <c r="D878" s="50" t="s">
        <v>87</v>
      </c>
      <c r="E878" s="56" t="s">
        <v>2916</v>
      </c>
      <c r="F878" s="62" t="s">
        <v>5</v>
      </c>
      <c r="G878" s="66">
        <v>119.995</v>
      </c>
      <c r="H878" s="66">
        <v>8.8346485321842194E-2</v>
      </c>
      <c r="I878" s="73">
        <f t="shared" si="43"/>
        <v>10.601136506194454</v>
      </c>
      <c r="J878" s="74">
        <f t="shared" si="45"/>
        <v>8.4155539456889111E-2</v>
      </c>
      <c r="K878" s="74">
        <f t="shared" si="44"/>
        <v>10.098243957129409</v>
      </c>
    </row>
    <row r="879" spans="1:11" s="55" customFormat="1" x14ac:dyDescent="0.25">
      <c r="A879" s="4">
        <v>2177</v>
      </c>
      <c r="B879" s="46" t="s">
        <v>3604</v>
      </c>
      <c r="C879" s="59" t="s">
        <v>43</v>
      </c>
      <c r="D879" s="50" t="s">
        <v>87</v>
      </c>
      <c r="E879" s="56" t="s">
        <v>2917</v>
      </c>
      <c r="F879" s="62" t="s">
        <v>5</v>
      </c>
      <c r="G879" s="66">
        <v>121</v>
      </c>
      <c r="H879" s="66">
        <v>0.105</v>
      </c>
      <c r="I879" s="73">
        <f t="shared" ref="I879:I942" si="46">H879*G879</f>
        <v>12.705</v>
      </c>
      <c r="J879" s="74">
        <f t="shared" si="45"/>
        <v>0.10001905124785672</v>
      </c>
      <c r="K879" s="74">
        <f t="shared" ref="K879:K942" si="47">J879*G879</f>
        <v>12.102305200990664</v>
      </c>
    </row>
    <row r="880" spans="1:11" s="55" customFormat="1" x14ac:dyDescent="0.25">
      <c r="A880" s="4">
        <v>2178</v>
      </c>
      <c r="B880" s="46" t="s">
        <v>3605</v>
      </c>
      <c r="C880" s="59" t="s">
        <v>43</v>
      </c>
      <c r="D880" s="50" t="s">
        <v>87</v>
      </c>
      <c r="E880" s="56" t="s">
        <v>2918</v>
      </c>
      <c r="F880" s="62" t="s">
        <v>5</v>
      </c>
      <c r="G880" s="66">
        <v>123</v>
      </c>
      <c r="H880" s="66">
        <v>3210.9922804878051</v>
      </c>
      <c r="I880" s="73">
        <f t="shared" si="46"/>
        <v>394952.05050000001</v>
      </c>
      <c r="J880" s="74">
        <f t="shared" si="45"/>
        <v>3058.6704900817344</v>
      </c>
      <c r="K880" s="74">
        <f t="shared" si="47"/>
        <v>376216.47028005333</v>
      </c>
    </row>
    <row r="881" spans="1:11" s="55" customFormat="1" x14ac:dyDescent="0.25">
      <c r="A881" s="4">
        <v>2179</v>
      </c>
      <c r="B881" s="46" t="s">
        <v>3606</v>
      </c>
      <c r="C881" s="59" t="s">
        <v>43</v>
      </c>
      <c r="D881" s="50" t="s">
        <v>87</v>
      </c>
      <c r="E881" s="56" t="s">
        <v>2919</v>
      </c>
      <c r="F881" s="62" t="s">
        <v>5</v>
      </c>
      <c r="G881" s="66">
        <v>123</v>
      </c>
      <c r="H881" s="66">
        <v>0.10500000000000001</v>
      </c>
      <c r="I881" s="73">
        <f t="shared" si="46"/>
        <v>12.915000000000001</v>
      </c>
      <c r="J881" s="74">
        <f t="shared" si="45"/>
        <v>0.10001905124785673</v>
      </c>
      <c r="K881" s="74">
        <f t="shared" si="47"/>
        <v>12.302343303486378</v>
      </c>
    </row>
    <row r="882" spans="1:11" s="55" customFormat="1" x14ac:dyDescent="0.25">
      <c r="A882" s="4">
        <v>2180</v>
      </c>
      <c r="B882" s="46" t="s">
        <v>3607</v>
      </c>
      <c r="C882" s="59" t="s">
        <v>43</v>
      </c>
      <c r="D882" s="50" t="s">
        <v>87</v>
      </c>
      <c r="E882" s="56" t="s">
        <v>2920</v>
      </c>
      <c r="F882" s="62" t="s">
        <v>5</v>
      </c>
      <c r="G882" s="66">
        <v>124</v>
      </c>
      <c r="H882" s="66">
        <v>0.105</v>
      </c>
      <c r="I882" s="73">
        <f t="shared" si="46"/>
        <v>13.02</v>
      </c>
      <c r="J882" s="74">
        <f t="shared" si="45"/>
        <v>0.10001905124785672</v>
      </c>
      <c r="K882" s="74">
        <f t="shared" si="47"/>
        <v>12.402362354734233</v>
      </c>
    </row>
    <row r="883" spans="1:11" s="55" customFormat="1" x14ac:dyDescent="0.25">
      <c r="A883" s="4">
        <v>2181</v>
      </c>
      <c r="B883" s="46" t="s">
        <v>3608</v>
      </c>
      <c r="C883" s="59" t="s">
        <v>43</v>
      </c>
      <c r="D883" s="50" t="s">
        <v>87</v>
      </c>
      <c r="E883" s="56" t="s">
        <v>2721</v>
      </c>
      <c r="F883" s="62" t="s">
        <v>5</v>
      </c>
      <c r="G883" s="66">
        <v>127</v>
      </c>
      <c r="H883" s="66">
        <v>9.5078740157480315E-2</v>
      </c>
      <c r="I883" s="73">
        <f t="shared" si="46"/>
        <v>12.074999999999999</v>
      </c>
      <c r="J883" s="74">
        <f t="shared" si="45"/>
        <v>9.0568432232311216E-2</v>
      </c>
      <c r="K883" s="74">
        <f t="shared" si="47"/>
        <v>11.502190893503524</v>
      </c>
    </row>
    <row r="884" spans="1:11" s="55" customFormat="1" x14ac:dyDescent="0.25">
      <c r="A884" s="4">
        <v>2182</v>
      </c>
      <c r="B884" s="46" t="s">
        <v>3609</v>
      </c>
      <c r="C884" s="59" t="s">
        <v>43</v>
      </c>
      <c r="D884" s="50" t="s">
        <v>87</v>
      </c>
      <c r="E884" s="56" t="s">
        <v>2921</v>
      </c>
      <c r="F884" s="62" t="s">
        <v>5</v>
      </c>
      <c r="G884" s="66">
        <v>131</v>
      </c>
      <c r="H884" s="66">
        <v>0.105</v>
      </c>
      <c r="I884" s="73">
        <f t="shared" si="46"/>
        <v>13.754999999999999</v>
      </c>
      <c r="J884" s="74">
        <f t="shared" si="45"/>
        <v>0.10001905124785672</v>
      </c>
      <c r="K884" s="74">
        <f t="shared" si="47"/>
        <v>13.10249571346923</v>
      </c>
    </row>
    <row r="885" spans="1:11" s="55" customFormat="1" x14ac:dyDescent="0.25">
      <c r="A885" s="4">
        <v>2183</v>
      </c>
      <c r="B885" s="46" t="s">
        <v>3610</v>
      </c>
      <c r="C885" s="59" t="s">
        <v>43</v>
      </c>
      <c r="D885" s="50" t="s">
        <v>87</v>
      </c>
      <c r="E885" s="56" t="s">
        <v>2922</v>
      </c>
      <c r="F885" s="62" t="s">
        <v>5</v>
      </c>
      <c r="G885" s="66">
        <v>132</v>
      </c>
      <c r="H885" s="66">
        <v>0.10500000000000001</v>
      </c>
      <c r="I885" s="73">
        <f t="shared" si="46"/>
        <v>13.860000000000001</v>
      </c>
      <c r="J885" s="74">
        <f t="shared" si="45"/>
        <v>0.10001905124785673</v>
      </c>
      <c r="K885" s="74">
        <f t="shared" si="47"/>
        <v>13.202514764717089</v>
      </c>
    </row>
    <row r="886" spans="1:11" s="55" customFormat="1" x14ac:dyDescent="0.25">
      <c r="A886" s="4">
        <v>2184</v>
      </c>
      <c r="B886" s="46" t="s">
        <v>3611</v>
      </c>
      <c r="C886" s="59" t="s">
        <v>43</v>
      </c>
      <c r="D886" s="50" t="s">
        <v>87</v>
      </c>
      <c r="E886" s="56" t="s">
        <v>2923</v>
      </c>
      <c r="F886" s="62" t="s">
        <v>5</v>
      </c>
      <c r="G886" s="66">
        <v>133</v>
      </c>
      <c r="H886" s="66">
        <v>0.10500000000000001</v>
      </c>
      <c r="I886" s="73">
        <f t="shared" si="46"/>
        <v>13.965000000000002</v>
      </c>
      <c r="J886" s="74">
        <f t="shared" si="45"/>
        <v>0.10001905124785673</v>
      </c>
      <c r="K886" s="74">
        <f t="shared" si="47"/>
        <v>13.302533815964946</v>
      </c>
    </row>
    <row r="887" spans="1:11" s="55" customFormat="1" x14ac:dyDescent="0.25">
      <c r="A887" s="4">
        <v>2185</v>
      </c>
      <c r="B887" s="46" t="s">
        <v>3612</v>
      </c>
      <c r="C887" s="59" t="s">
        <v>43</v>
      </c>
      <c r="D887" s="50" t="s">
        <v>87</v>
      </c>
      <c r="E887" s="56" t="s">
        <v>2924</v>
      </c>
      <c r="F887" s="62" t="s">
        <v>5</v>
      </c>
      <c r="G887" s="66">
        <v>134</v>
      </c>
      <c r="H887" s="66">
        <v>727.00566044776122</v>
      </c>
      <c r="I887" s="73">
        <f t="shared" si="46"/>
        <v>97418.758499999996</v>
      </c>
      <c r="J887" s="74">
        <f t="shared" si="45"/>
        <v>692.51825152196716</v>
      </c>
      <c r="K887" s="74">
        <f t="shared" si="47"/>
        <v>92797.445703943595</v>
      </c>
    </row>
    <row r="888" spans="1:11" s="55" customFormat="1" x14ac:dyDescent="0.25">
      <c r="A888" s="4">
        <v>2186</v>
      </c>
      <c r="B888" s="46" t="s">
        <v>3613</v>
      </c>
      <c r="C888" s="59" t="s">
        <v>43</v>
      </c>
      <c r="D888" s="50" t="s">
        <v>87</v>
      </c>
      <c r="E888" s="56" t="s">
        <v>2925</v>
      </c>
      <c r="F888" s="62" t="s">
        <v>5</v>
      </c>
      <c r="G888" s="66">
        <v>135</v>
      </c>
      <c r="H888" s="66">
        <v>68.098333333333329</v>
      </c>
      <c r="I888" s="73">
        <f t="shared" si="46"/>
        <v>9193.2749999999996</v>
      </c>
      <c r="J888" s="74">
        <f t="shared" si="45"/>
        <v>64.867911348193303</v>
      </c>
      <c r="K888" s="74">
        <f t="shared" si="47"/>
        <v>8757.168032006095</v>
      </c>
    </row>
    <row r="889" spans="1:11" s="55" customFormat="1" x14ac:dyDescent="0.25">
      <c r="A889" s="4">
        <v>2187</v>
      </c>
      <c r="B889" s="46" t="s">
        <v>3614</v>
      </c>
      <c r="C889" s="59" t="s">
        <v>43</v>
      </c>
      <c r="D889" s="50" t="s">
        <v>87</v>
      </c>
      <c r="E889" s="56" t="s">
        <v>2926</v>
      </c>
      <c r="F889" s="62" t="s">
        <v>5</v>
      </c>
      <c r="G889" s="66">
        <v>135</v>
      </c>
      <c r="H889" s="66">
        <v>0.10500000000000001</v>
      </c>
      <c r="I889" s="73">
        <f t="shared" si="46"/>
        <v>14.175000000000001</v>
      </c>
      <c r="J889" s="74">
        <f t="shared" si="45"/>
        <v>0.10001905124785673</v>
      </c>
      <c r="K889" s="74">
        <f t="shared" si="47"/>
        <v>13.502571918460658</v>
      </c>
    </row>
    <row r="890" spans="1:11" s="55" customFormat="1" x14ac:dyDescent="0.25">
      <c r="A890" s="4">
        <v>2188</v>
      </c>
      <c r="B890" s="46" t="s">
        <v>3615</v>
      </c>
      <c r="C890" s="59" t="s">
        <v>43</v>
      </c>
      <c r="D890" s="50" t="s">
        <v>87</v>
      </c>
      <c r="E890" s="56" t="s">
        <v>2927</v>
      </c>
      <c r="F890" s="62" t="s">
        <v>5</v>
      </c>
      <c r="G890" s="66">
        <v>137</v>
      </c>
      <c r="H890" s="66">
        <v>0.105</v>
      </c>
      <c r="I890" s="73">
        <f t="shared" si="46"/>
        <v>14.385</v>
      </c>
      <c r="J890" s="74">
        <f t="shared" si="45"/>
        <v>0.10001905124785672</v>
      </c>
      <c r="K890" s="74">
        <f t="shared" si="47"/>
        <v>13.702610020956371</v>
      </c>
    </row>
    <row r="891" spans="1:11" s="55" customFormat="1" x14ac:dyDescent="0.25">
      <c r="A891" s="4">
        <v>2189</v>
      </c>
      <c r="B891" s="46" t="s">
        <v>3616</v>
      </c>
      <c r="C891" s="59" t="s">
        <v>43</v>
      </c>
      <c r="D891" s="50" t="s">
        <v>87</v>
      </c>
      <c r="E891" s="56" t="s">
        <v>2928</v>
      </c>
      <c r="F891" s="62" t="s">
        <v>5</v>
      </c>
      <c r="G891" s="66">
        <v>141</v>
      </c>
      <c r="H891" s="66">
        <v>0.105</v>
      </c>
      <c r="I891" s="73">
        <f t="shared" si="46"/>
        <v>14.805</v>
      </c>
      <c r="J891" s="74">
        <f t="shared" si="45"/>
        <v>0.10001905124785672</v>
      </c>
      <c r="K891" s="74">
        <f t="shared" si="47"/>
        <v>14.102686225947798</v>
      </c>
    </row>
    <row r="892" spans="1:11" s="55" customFormat="1" x14ac:dyDescent="0.25">
      <c r="A892" s="4">
        <v>2190</v>
      </c>
      <c r="B892" s="46" t="s">
        <v>3617</v>
      </c>
      <c r="C892" s="59" t="s">
        <v>43</v>
      </c>
      <c r="D892" s="50" t="s">
        <v>87</v>
      </c>
      <c r="E892" s="56" t="s">
        <v>2929</v>
      </c>
      <c r="F892" s="62" t="s">
        <v>5</v>
      </c>
      <c r="G892" s="66">
        <v>143</v>
      </c>
      <c r="H892" s="66">
        <v>0.10500000000000001</v>
      </c>
      <c r="I892" s="73">
        <f t="shared" si="46"/>
        <v>15.015000000000001</v>
      </c>
      <c r="J892" s="74">
        <f t="shared" si="45"/>
        <v>0.10001905124785673</v>
      </c>
      <c r="K892" s="74">
        <f t="shared" si="47"/>
        <v>14.302724328443512</v>
      </c>
    </row>
    <row r="893" spans="1:11" s="55" customFormat="1" x14ac:dyDescent="0.25">
      <c r="A893" s="4">
        <v>2191</v>
      </c>
      <c r="B893" s="46" t="s">
        <v>3618</v>
      </c>
      <c r="C893" s="59" t="s">
        <v>43</v>
      </c>
      <c r="D893" s="50" t="s">
        <v>87</v>
      </c>
      <c r="E893" s="56" t="s">
        <v>2930</v>
      </c>
      <c r="F893" s="62" t="s">
        <v>5</v>
      </c>
      <c r="G893" s="66">
        <v>144</v>
      </c>
      <c r="H893" s="66">
        <v>11584.072500000002</v>
      </c>
      <c r="I893" s="73">
        <f t="shared" si="46"/>
        <v>1668106.4400000004</v>
      </c>
      <c r="J893" s="74">
        <f t="shared" si="45"/>
        <v>11034.551819394172</v>
      </c>
      <c r="K893" s="74">
        <f t="shared" si="47"/>
        <v>1588975.4619927607</v>
      </c>
    </row>
    <row r="894" spans="1:11" s="55" customFormat="1" x14ac:dyDescent="0.25">
      <c r="A894" s="4">
        <v>2192</v>
      </c>
      <c r="B894" s="46" t="s">
        <v>3619</v>
      </c>
      <c r="C894" s="59" t="s">
        <v>43</v>
      </c>
      <c r="D894" s="50" t="s">
        <v>87</v>
      </c>
      <c r="E894" s="56" t="s">
        <v>2931</v>
      </c>
      <c r="F894" s="62" t="s">
        <v>5</v>
      </c>
      <c r="G894" s="66">
        <v>144</v>
      </c>
      <c r="H894" s="66">
        <v>0.105</v>
      </c>
      <c r="I894" s="73">
        <f t="shared" si="46"/>
        <v>15.12</v>
      </c>
      <c r="J894" s="74">
        <f t="shared" si="45"/>
        <v>0.10001905124785672</v>
      </c>
      <c r="K894" s="74">
        <f t="shared" si="47"/>
        <v>14.402743379691367</v>
      </c>
    </row>
    <row r="895" spans="1:11" s="55" customFormat="1" x14ac:dyDescent="0.25">
      <c r="A895" s="4">
        <v>2193</v>
      </c>
      <c r="B895" s="46" t="s">
        <v>3620</v>
      </c>
      <c r="C895" s="59" t="s">
        <v>43</v>
      </c>
      <c r="D895" s="50" t="s">
        <v>87</v>
      </c>
      <c r="E895" s="56" t="s">
        <v>2932</v>
      </c>
      <c r="F895" s="62" t="s">
        <v>5</v>
      </c>
      <c r="G895" s="66">
        <v>148</v>
      </c>
      <c r="H895" s="66">
        <v>0.10500000000000001</v>
      </c>
      <c r="I895" s="73">
        <f t="shared" si="46"/>
        <v>15.540000000000001</v>
      </c>
      <c r="J895" s="74">
        <f t="shared" si="45"/>
        <v>0.10001905124785673</v>
      </c>
      <c r="K895" s="74">
        <f t="shared" si="47"/>
        <v>14.802819584682796</v>
      </c>
    </row>
    <row r="896" spans="1:11" s="55" customFormat="1" x14ac:dyDescent="0.25">
      <c r="A896" s="4">
        <v>2194</v>
      </c>
      <c r="B896" s="46" t="s">
        <v>3621</v>
      </c>
      <c r="C896" s="59" t="s">
        <v>43</v>
      </c>
      <c r="D896" s="50" t="s">
        <v>87</v>
      </c>
      <c r="E896" s="56" t="s">
        <v>2850</v>
      </c>
      <c r="F896" s="62" t="s">
        <v>5</v>
      </c>
      <c r="G896" s="66">
        <v>148</v>
      </c>
      <c r="H896" s="66">
        <v>0.105</v>
      </c>
      <c r="I896" s="73">
        <f t="shared" si="46"/>
        <v>15.54</v>
      </c>
      <c r="J896" s="74">
        <f t="shared" si="45"/>
        <v>0.10001905124785672</v>
      </c>
      <c r="K896" s="74">
        <f t="shared" si="47"/>
        <v>14.802819584682794</v>
      </c>
    </row>
    <row r="897" spans="1:11" s="55" customFormat="1" x14ac:dyDescent="0.25">
      <c r="A897" s="4">
        <v>2195</v>
      </c>
      <c r="B897" s="46" t="s">
        <v>3622</v>
      </c>
      <c r="C897" s="59" t="s">
        <v>43</v>
      </c>
      <c r="D897" s="50" t="s">
        <v>87</v>
      </c>
      <c r="E897" s="56" t="s">
        <v>2933</v>
      </c>
      <c r="F897" s="62" t="s">
        <v>5</v>
      </c>
      <c r="G897" s="66">
        <v>149</v>
      </c>
      <c r="H897" s="66">
        <v>4332.6593255033549</v>
      </c>
      <c r="I897" s="73">
        <f t="shared" si="46"/>
        <v>645566.23949999991</v>
      </c>
      <c r="J897" s="74">
        <f t="shared" si="45"/>
        <v>4127.1283344478516</v>
      </c>
      <c r="K897" s="74">
        <f t="shared" si="47"/>
        <v>614942.1218327299</v>
      </c>
    </row>
    <row r="898" spans="1:11" s="55" customFormat="1" x14ac:dyDescent="0.25">
      <c r="A898" s="4">
        <v>2196</v>
      </c>
      <c r="B898" s="46" t="s">
        <v>3623</v>
      </c>
      <c r="C898" s="59" t="s">
        <v>43</v>
      </c>
      <c r="D898" s="50" t="s">
        <v>87</v>
      </c>
      <c r="E898" s="56" t="s">
        <v>2934</v>
      </c>
      <c r="F898" s="62" t="s">
        <v>5</v>
      </c>
      <c r="G898" s="66">
        <v>149</v>
      </c>
      <c r="H898" s="66">
        <v>0.105</v>
      </c>
      <c r="I898" s="73">
        <f t="shared" si="46"/>
        <v>15.645</v>
      </c>
      <c r="J898" s="74">
        <f t="shared" si="45"/>
        <v>0.10001905124785672</v>
      </c>
      <c r="K898" s="74">
        <f t="shared" si="47"/>
        <v>14.902838635930651</v>
      </c>
    </row>
    <row r="899" spans="1:11" s="55" customFormat="1" x14ac:dyDescent="0.25">
      <c r="A899" s="4">
        <v>2197</v>
      </c>
      <c r="B899" s="46" t="s">
        <v>3624</v>
      </c>
      <c r="C899" s="59" t="s">
        <v>43</v>
      </c>
      <c r="D899" s="50" t="s">
        <v>87</v>
      </c>
      <c r="E899" s="56" t="s">
        <v>127</v>
      </c>
      <c r="F899" s="62" t="s">
        <v>5</v>
      </c>
      <c r="G899" s="66">
        <v>149</v>
      </c>
      <c r="H899" s="66">
        <v>4.7426174496644304E-2</v>
      </c>
      <c r="I899" s="73">
        <f t="shared" si="46"/>
        <v>7.0665000000000013</v>
      </c>
      <c r="J899" s="74">
        <f t="shared" si="45"/>
        <v>4.517639026161583E-2</v>
      </c>
      <c r="K899" s="74">
        <f t="shared" si="47"/>
        <v>6.7312821489807586</v>
      </c>
    </row>
    <row r="900" spans="1:11" s="55" customFormat="1" x14ac:dyDescent="0.25">
      <c r="A900" s="4">
        <v>2198</v>
      </c>
      <c r="B900" s="46" t="s">
        <v>3625</v>
      </c>
      <c r="C900" s="59" t="s">
        <v>43</v>
      </c>
      <c r="D900" s="50" t="s">
        <v>87</v>
      </c>
      <c r="E900" s="56" t="s">
        <v>2935</v>
      </c>
      <c r="F900" s="62" t="s">
        <v>5</v>
      </c>
      <c r="G900" s="66">
        <v>150</v>
      </c>
      <c r="H900" s="66">
        <v>4793.5440000000008</v>
      </c>
      <c r="I900" s="73">
        <f t="shared" si="46"/>
        <v>719031.60000000009</v>
      </c>
      <c r="J900" s="74">
        <f t="shared" si="45"/>
        <v>4566.1497428081548</v>
      </c>
      <c r="K900" s="74">
        <f t="shared" si="47"/>
        <v>684922.46142122324</v>
      </c>
    </row>
    <row r="901" spans="1:11" s="55" customFormat="1" x14ac:dyDescent="0.25">
      <c r="A901" s="4">
        <v>2199</v>
      </c>
      <c r="B901" s="46" t="s">
        <v>3626</v>
      </c>
      <c r="C901" s="59" t="s">
        <v>43</v>
      </c>
      <c r="D901" s="50" t="s">
        <v>87</v>
      </c>
      <c r="E901" s="56" t="s">
        <v>2936</v>
      </c>
      <c r="F901" s="62" t="s">
        <v>5</v>
      </c>
      <c r="G901" s="66">
        <v>153</v>
      </c>
      <c r="H901" s="66">
        <v>0.34519607843137251</v>
      </c>
      <c r="I901" s="73">
        <f t="shared" si="46"/>
        <v>52.814999999999991</v>
      </c>
      <c r="J901" s="74">
        <f t="shared" si="45"/>
        <v>0.32882080246844397</v>
      </c>
      <c r="K901" s="74">
        <f t="shared" si="47"/>
        <v>50.309582777671928</v>
      </c>
    </row>
    <row r="902" spans="1:11" s="55" customFormat="1" x14ac:dyDescent="0.25">
      <c r="A902" s="4">
        <v>2200</v>
      </c>
      <c r="B902" s="46" t="s">
        <v>3627</v>
      </c>
      <c r="C902" s="59" t="s">
        <v>43</v>
      </c>
      <c r="D902" s="50" t="s">
        <v>87</v>
      </c>
      <c r="E902" s="56" t="s">
        <v>2937</v>
      </c>
      <c r="F902" s="62" t="s">
        <v>5</v>
      </c>
      <c r="G902" s="66">
        <v>154</v>
      </c>
      <c r="H902" s="66">
        <v>0.10500000000000001</v>
      </c>
      <c r="I902" s="73">
        <f t="shared" si="46"/>
        <v>16.170000000000002</v>
      </c>
      <c r="J902" s="74">
        <f t="shared" si="45"/>
        <v>0.10001905124785673</v>
      </c>
      <c r="K902" s="74">
        <f t="shared" si="47"/>
        <v>15.402933892169937</v>
      </c>
    </row>
    <row r="903" spans="1:11" s="55" customFormat="1" x14ac:dyDescent="0.25">
      <c r="A903" s="4">
        <v>2201</v>
      </c>
      <c r="B903" s="46" t="s">
        <v>3628</v>
      </c>
      <c r="C903" s="59" t="s">
        <v>43</v>
      </c>
      <c r="D903" s="50" t="s">
        <v>87</v>
      </c>
      <c r="E903" s="56" t="s">
        <v>2938</v>
      </c>
      <c r="F903" s="62" t="s">
        <v>5</v>
      </c>
      <c r="G903" s="66">
        <v>154</v>
      </c>
      <c r="H903" s="66">
        <v>0.10500000000000001</v>
      </c>
      <c r="I903" s="73">
        <f t="shared" si="46"/>
        <v>16.170000000000002</v>
      </c>
      <c r="J903" s="74">
        <f t="shared" si="45"/>
        <v>0.10001905124785673</v>
      </c>
      <c r="K903" s="74">
        <f t="shared" si="47"/>
        <v>15.402933892169937</v>
      </c>
    </row>
    <row r="904" spans="1:11" s="55" customFormat="1" x14ac:dyDescent="0.25">
      <c r="A904" s="4">
        <v>2202</v>
      </c>
      <c r="B904" s="46" t="s">
        <v>3629</v>
      </c>
      <c r="C904" s="59" t="s">
        <v>43</v>
      </c>
      <c r="D904" s="50" t="s">
        <v>87</v>
      </c>
      <c r="E904" s="56" t="s">
        <v>2939</v>
      </c>
      <c r="F904" s="62" t="s">
        <v>5</v>
      </c>
      <c r="G904" s="66">
        <v>155</v>
      </c>
      <c r="H904" s="66">
        <v>237.00979354838711</v>
      </c>
      <c r="I904" s="73">
        <f t="shared" si="46"/>
        <v>36736.518000000004</v>
      </c>
      <c r="J904" s="74">
        <f t="shared" si="45"/>
        <v>225.76661606819118</v>
      </c>
      <c r="K904" s="74">
        <f t="shared" si="47"/>
        <v>34993.82549056963</v>
      </c>
    </row>
    <row r="905" spans="1:11" s="55" customFormat="1" x14ac:dyDescent="0.25">
      <c r="A905" s="4">
        <v>2203</v>
      </c>
      <c r="B905" s="46" t="s">
        <v>3631</v>
      </c>
      <c r="C905" s="59" t="s">
        <v>43</v>
      </c>
      <c r="D905" s="50" t="s">
        <v>87</v>
      </c>
      <c r="E905" s="56" t="s">
        <v>132</v>
      </c>
      <c r="F905" s="62" t="s">
        <v>5</v>
      </c>
      <c r="G905" s="66">
        <v>157</v>
      </c>
      <c r="H905" s="66">
        <v>0.16585987261146498</v>
      </c>
      <c r="I905" s="73">
        <f t="shared" si="46"/>
        <v>26.040000000000003</v>
      </c>
      <c r="J905" s="74">
        <f t="shared" si="45"/>
        <v>0.15799187713037244</v>
      </c>
      <c r="K905" s="74">
        <f t="shared" si="47"/>
        <v>24.804724709468474</v>
      </c>
    </row>
    <row r="906" spans="1:11" s="55" customFormat="1" x14ac:dyDescent="0.25">
      <c r="A906" s="4">
        <v>2204</v>
      </c>
      <c r="B906" s="46" t="s">
        <v>3632</v>
      </c>
      <c r="C906" s="59" t="s">
        <v>43</v>
      </c>
      <c r="D906" s="50" t="s">
        <v>87</v>
      </c>
      <c r="E906" s="56" t="s">
        <v>2941</v>
      </c>
      <c r="F906" s="62" t="s">
        <v>6</v>
      </c>
      <c r="G906" s="66">
        <v>158</v>
      </c>
      <c r="H906" s="66">
        <v>0.10500000000000001</v>
      </c>
      <c r="I906" s="73">
        <f t="shared" si="46"/>
        <v>16.59</v>
      </c>
      <c r="J906" s="74">
        <f t="shared" si="45"/>
        <v>0.10001905124785673</v>
      </c>
      <c r="K906" s="74">
        <f t="shared" si="47"/>
        <v>15.803010097161364</v>
      </c>
    </row>
    <row r="907" spans="1:11" s="55" customFormat="1" x14ac:dyDescent="0.25">
      <c r="A907" s="4">
        <v>2205</v>
      </c>
      <c r="B907" s="46" t="s">
        <v>3633</v>
      </c>
      <c r="C907" s="59" t="s">
        <v>43</v>
      </c>
      <c r="D907" s="50" t="s">
        <v>87</v>
      </c>
      <c r="E907" s="56" t="s">
        <v>2942</v>
      </c>
      <c r="F907" s="62" t="s">
        <v>5</v>
      </c>
      <c r="G907" s="66">
        <v>158</v>
      </c>
      <c r="H907" s="66">
        <v>0.10500000000000001</v>
      </c>
      <c r="I907" s="73">
        <f t="shared" si="46"/>
        <v>16.59</v>
      </c>
      <c r="J907" s="74">
        <f t="shared" si="45"/>
        <v>0.10001905124785673</v>
      </c>
      <c r="K907" s="74">
        <f t="shared" si="47"/>
        <v>15.803010097161364</v>
      </c>
    </row>
    <row r="908" spans="1:11" s="55" customFormat="1" x14ac:dyDescent="0.25">
      <c r="A908" s="4">
        <v>2206</v>
      </c>
      <c r="B908" s="46" t="s">
        <v>3634</v>
      </c>
      <c r="C908" s="59" t="s">
        <v>43</v>
      </c>
      <c r="D908" s="50" t="s">
        <v>87</v>
      </c>
      <c r="E908" s="56" t="s">
        <v>84</v>
      </c>
      <c r="F908" s="62" t="s">
        <v>5</v>
      </c>
      <c r="G908" s="66">
        <v>161</v>
      </c>
      <c r="H908" s="66">
        <v>0.10956521739130437</v>
      </c>
      <c r="I908" s="73">
        <f t="shared" si="46"/>
        <v>17.640000000000004</v>
      </c>
      <c r="J908" s="74">
        <f t="shared" si="45"/>
        <v>0.10436770564993748</v>
      </c>
      <c r="K908" s="74">
        <f t="shared" si="47"/>
        <v>16.803200609639934</v>
      </c>
    </row>
    <row r="909" spans="1:11" s="55" customFormat="1" x14ac:dyDescent="0.25">
      <c r="A909" s="4">
        <v>2207</v>
      </c>
      <c r="B909" s="46" t="s">
        <v>3635</v>
      </c>
      <c r="C909" s="59" t="s">
        <v>43</v>
      </c>
      <c r="D909" s="50" t="s">
        <v>87</v>
      </c>
      <c r="E909" s="56" t="s">
        <v>2943</v>
      </c>
      <c r="F909" s="62" t="s">
        <v>5</v>
      </c>
      <c r="G909" s="66">
        <v>162</v>
      </c>
      <c r="H909" s="66">
        <v>792.80787962962972</v>
      </c>
      <c r="I909" s="73">
        <f t="shared" si="46"/>
        <v>128434.87650000001</v>
      </c>
      <c r="J909" s="74">
        <f t="shared" si="45"/>
        <v>755.19897087981485</v>
      </c>
      <c r="K909" s="74">
        <f t="shared" si="47"/>
        <v>122342.23328253001</v>
      </c>
    </row>
    <row r="910" spans="1:11" s="55" customFormat="1" x14ac:dyDescent="0.25">
      <c r="A910" s="4">
        <v>2208</v>
      </c>
      <c r="B910" s="46" t="s">
        <v>3636</v>
      </c>
      <c r="C910" s="59" t="s">
        <v>43</v>
      </c>
      <c r="D910" s="50" t="s">
        <v>87</v>
      </c>
      <c r="E910" s="56" t="s">
        <v>2944</v>
      </c>
      <c r="F910" s="62" t="s">
        <v>5</v>
      </c>
      <c r="G910" s="66">
        <v>164</v>
      </c>
      <c r="H910" s="66">
        <v>0.105</v>
      </c>
      <c r="I910" s="73">
        <f t="shared" si="46"/>
        <v>17.22</v>
      </c>
      <c r="J910" s="74">
        <f t="shared" si="45"/>
        <v>0.10001905124785672</v>
      </c>
      <c r="K910" s="74">
        <f t="shared" si="47"/>
        <v>16.403124404648501</v>
      </c>
    </row>
    <row r="911" spans="1:11" s="55" customFormat="1" x14ac:dyDescent="0.25">
      <c r="A911" s="4">
        <v>2209</v>
      </c>
      <c r="B911" s="46" t="s">
        <v>3637</v>
      </c>
      <c r="C911" s="59" t="s">
        <v>43</v>
      </c>
      <c r="D911" s="50" t="s">
        <v>87</v>
      </c>
      <c r="E911" s="56" t="s">
        <v>2945</v>
      </c>
      <c r="F911" s="62" t="s">
        <v>5</v>
      </c>
      <c r="G911" s="66">
        <v>165</v>
      </c>
      <c r="H911" s="66">
        <v>0.10500000000000001</v>
      </c>
      <c r="I911" s="73">
        <f t="shared" si="46"/>
        <v>17.325000000000003</v>
      </c>
      <c r="J911" s="74">
        <f t="shared" si="45"/>
        <v>0.10001905124785673</v>
      </c>
      <c r="K911" s="74">
        <f t="shared" si="47"/>
        <v>16.50314345589636</v>
      </c>
    </row>
    <row r="912" spans="1:11" s="55" customFormat="1" x14ac:dyDescent="0.25">
      <c r="A912" s="4">
        <v>2210</v>
      </c>
      <c r="B912" s="46" t="s">
        <v>3638</v>
      </c>
      <c r="C912" s="59" t="s">
        <v>43</v>
      </c>
      <c r="D912" s="50" t="s">
        <v>87</v>
      </c>
      <c r="E912" s="56" t="s">
        <v>2946</v>
      </c>
      <c r="F912" s="62" t="s">
        <v>5</v>
      </c>
      <c r="G912" s="66">
        <v>167</v>
      </c>
      <c r="H912" s="66">
        <v>0.77146706586826352</v>
      </c>
      <c r="I912" s="73">
        <f t="shared" si="46"/>
        <v>128.83500000000001</v>
      </c>
      <c r="J912" s="74">
        <f t="shared" si="45"/>
        <v>0.73487051425820482</v>
      </c>
      <c r="K912" s="74">
        <f t="shared" si="47"/>
        <v>122.72337588112021</v>
      </c>
    </row>
    <row r="913" spans="1:11" s="55" customFormat="1" x14ac:dyDescent="0.25">
      <c r="A913" s="4">
        <v>2211</v>
      </c>
      <c r="B913" s="46" t="s">
        <v>3639</v>
      </c>
      <c r="C913" s="59" t="s">
        <v>43</v>
      </c>
      <c r="D913" s="50" t="s">
        <v>87</v>
      </c>
      <c r="E913" s="56" t="s">
        <v>84</v>
      </c>
      <c r="F913" s="62" t="s">
        <v>5</v>
      </c>
      <c r="G913" s="66">
        <v>168</v>
      </c>
      <c r="H913" s="66">
        <v>0.85625000000000018</v>
      </c>
      <c r="I913" s="73">
        <f t="shared" si="46"/>
        <v>143.85000000000002</v>
      </c>
      <c r="J913" s="74">
        <f t="shared" si="45"/>
        <v>0.81563154886645084</v>
      </c>
      <c r="K913" s="74">
        <f t="shared" si="47"/>
        <v>137.02610020956374</v>
      </c>
    </row>
    <row r="914" spans="1:11" s="55" customFormat="1" x14ac:dyDescent="0.25">
      <c r="A914" s="4">
        <v>2212</v>
      </c>
      <c r="B914" s="46" t="s">
        <v>3640</v>
      </c>
      <c r="C914" s="59" t="s">
        <v>43</v>
      </c>
      <c r="D914" s="50" t="s">
        <v>87</v>
      </c>
      <c r="E914" s="56" t="s">
        <v>2947</v>
      </c>
      <c r="F914" s="62" t="s">
        <v>5</v>
      </c>
      <c r="G914" s="66">
        <v>170</v>
      </c>
      <c r="H914" s="66">
        <v>0.20382352941176471</v>
      </c>
      <c r="I914" s="73">
        <f t="shared" si="46"/>
        <v>34.65</v>
      </c>
      <c r="J914" s="74">
        <f t="shared" si="45"/>
        <v>0.19415462889289836</v>
      </c>
      <c r="K914" s="74">
        <f t="shared" si="47"/>
        <v>33.006286911792721</v>
      </c>
    </row>
    <row r="915" spans="1:11" s="55" customFormat="1" x14ac:dyDescent="0.25">
      <c r="A915" s="4">
        <v>2213</v>
      </c>
      <c r="B915" s="46" t="s">
        <v>3641</v>
      </c>
      <c r="C915" s="59" t="s">
        <v>43</v>
      </c>
      <c r="D915" s="50" t="s">
        <v>87</v>
      </c>
      <c r="E915" s="56" t="s">
        <v>2948</v>
      </c>
      <c r="F915" s="62" t="s">
        <v>5</v>
      </c>
      <c r="G915" s="66">
        <v>171</v>
      </c>
      <c r="H915" s="66">
        <v>0.10500000000000001</v>
      </c>
      <c r="I915" s="73">
        <f t="shared" si="46"/>
        <v>17.955000000000002</v>
      </c>
      <c r="J915" s="74">
        <f t="shared" si="45"/>
        <v>0.10001905124785673</v>
      </c>
      <c r="K915" s="74">
        <f t="shared" si="47"/>
        <v>17.1032577633835</v>
      </c>
    </row>
    <row r="916" spans="1:11" s="55" customFormat="1" x14ac:dyDescent="0.25">
      <c r="A916" s="4">
        <v>2214</v>
      </c>
      <c r="B916" s="46" t="s">
        <v>3642</v>
      </c>
      <c r="C916" s="59" t="s">
        <v>43</v>
      </c>
      <c r="D916" s="50" t="s">
        <v>87</v>
      </c>
      <c r="E916" s="56" t="s">
        <v>2949</v>
      </c>
      <c r="F916" s="62" t="s">
        <v>5</v>
      </c>
      <c r="G916" s="66">
        <v>172</v>
      </c>
      <c r="H916" s="66">
        <v>0.10500000000000001</v>
      </c>
      <c r="I916" s="73">
        <f t="shared" si="46"/>
        <v>18.060000000000002</v>
      </c>
      <c r="J916" s="74">
        <f t="shared" si="45"/>
        <v>0.10001905124785673</v>
      </c>
      <c r="K916" s="74">
        <f t="shared" si="47"/>
        <v>17.203276814631359</v>
      </c>
    </row>
    <row r="917" spans="1:11" s="55" customFormat="1" x14ac:dyDescent="0.25">
      <c r="A917" s="4">
        <v>2215</v>
      </c>
      <c r="B917" s="46" t="s">
        <v>3643</v>
      </c>
      <c r="C917" s="59" t="s">
        <v>43</v>
      </c>
      <c r="D917" s="50" t="s">
        <v>87</v>
      </c>
      <c r="E917" s="56" t="s">
        <v>2908</v>
      </c>
      <c r="F917" s="62" t="s">
        <v>5</v>
      </c>
      <c r="G917" s="66">
        <v>176</v>
      </c>
      <c r="H917" s="66">
        <v>6.9204545454545449E-2</v>
      </c>
      <c r="I917" s="73">
        <f t="shared" si="46"/>
        <v>12.18</v>
      </c>
      <c r="J917" s="74">
        <f t="shared" si="45"/>
        <v>6.592164741336011E-2</v>
      </c>
      <c r="K917" s="74">
        <f t="shared" si="47"/>
        <v>11.60220994475138</v>
      </c>
    </row>
    <row r="918" spans="1:11" s="55" customFormat="1" x14ac:dyDescent="0.25">
      <c r="A918" s="4">
        <v>2216</v>
      </c>
      <c r="B918" s="46" t="s">
        <v>3644</v>
      </c>
      <c r="C918" s="59" t="s">
        <v>43</v>
      </c>
      <c r="D918" s="50" t="s">
        <v>87</v>
      </c>
      <c r="E918" s="56" t="s">
        <v>2950</v>
      </c>
      <c r="F918" s="62" t="s">
        <v>5</v>
      </c>
      <c r="G918" s="66">
        <v>179</v>
      </c>
      <c r="H918" s="66">
        <v>0.10500000000000002</v>
      </c>
      <c r="I918" s="73">
        <f t="shared" si="46"/>
        <v>18.795000000000005</v>
      </c>
      <c r="J918" s="74">
        <f t="shared" si="45"/>
        <v>0.10001905124785675</v>
      </c>
      <c r="K918" s="74">
        <f t="shared" si="47"/>
        <v>17.903410173366357</v>
      </c>
    </row>
    <row r="919" spans="1:11" s="55" customFormat="1" x14ac:dyDescent="0.25">
      <c r="A919" s="4">
        <v>2217</v>
      </c>
      <c r="B919" s="46" t="s">
        <v>3645</v>
      </c>
      <c r="C919" s="59" t="s">
        <v>43</v>
      </c>
      <c r="D919" s="50" t="s">
        <v>87</v>
      </c>
      <c r="E919" s="56" t="s">
        <v>2951</v>
      </c>
      <c r="F919" s="62" t="s">
        <v>5</v>
      </c>
      <c r="G919" s="66">
        <v>181</v>
      </c>
      <c r="H919" s="66">
        <v>0.10500000000000001</v>
      </c>
      <c r="I919" s="73">
        <f t="shared" si="46"/>
        <v>19.005000000000003</v>
      </c>
      <c r="J919" s="74">
        <f t="shared" si="45"/>
        <v>0.10001905124785673</v>
      </c>
      <c r="K919" s="74">
        <f t="shared" si="47"/>
        <v>18.103448275862068</v>
      </c>
    </row>
    <row r="920" spans="1:11" s="55" customFormat="1" x14ac:dyDescent="0.25">
      <c r="A920" s="4">
        <v>2218</v>
      </c>
      <c r="B920" s="46" t="s">
        <v>3646</v>
      </c>
      <c r="C920" s="59" t="s">
        <v>43</v>
      </c>
      <c r="D920" s="50" t="s">
        <v>87</v>
      </c>
      <c r="E920" s="56" t="s">
        <v>2952</v>
      </c>
      <c r="F920" s="62" t="s">
        <v>5</v>
      </c>
      <c r="G920" s="66">
        <v>183</v>
      </c>
      <c r="H920" s="66">
        <v>0.10500000000000001</v>
      </c>
      <c r="I920" s="73">
        <f t="shared" si="46"/>
        <v>19.215000000000003</v>
      </c>
      <c r="J920" s="74">
        <f t="shared" si="45"/>
        <v>0.10001905124785673</v>
      </c>
      <c r="K920" s="74">
        <f t="shared" si="47"/>
        <v>18.303486378357782</v>
      </c>
    </row>
    <row r="921" spans="1:11" s="55" customFormat="1" x14ac:dyDescent="0.25">
      <c r="A921" s="4">
        <v>2219</v>
      </c>
      <c r="B921" s="46" t="s">
        <v>3647</v>
      </c>
      <c r="C921" s="59" t="s">
        <v>43</v>
      </c>
      <c r="D921" s="50" t="s">
        <v>87</v>
      </c>
      <c r="E921" s="56" t="s">
        <v>2953</v>
      </c>
      <c r="F921" s="62" t="s">
        <v>5</v>
      </c>
      <c r="G921" s="66">
        <v>183</v>
      </c>
      <c r="H921" s="66">
        <v>0.10500000000000001</v>
      </c>
      <c r="I921" s="73">
        <f t="shared" si="46"/>
        <v>19.215000000000003</v>
      </c>
      <c r="J921" s="74">
        <f t="shared" si="45"/>
        <v>0.10001905124785673</v>
      </c>
      <c r="K921" s="74">
        <f t="shared" si="47"/>
        <v>18.303486378357782</v>
      </c>
    </row>
    <row r="922" spans="1:11" s="55" customFormat="1" x14ac:dyDescent="0.25">
      <c r="A922" s="4">
        <v>2220</v>
      </c>
      <c r="B922" s="46" t="s">
        <v>3648</v>
      </c>
      <c r="C922" s="59" t="s">
        <v>43</v>
      </c>
      <c r="D922" s="50" t="s">
        <v>87</v>
      </c>
      <c r="E922" s="56" t="s">
        <v>2954</v>
      </c>
      <c r="F922" s="62" t="s">
        <v>5</v>
      </c>
      <c r="G922" s="66">
        <v>183</v>
      </c>
      <c r="H922" s="66">
        <v>0.10500000000000001</v>
      </c>
      <c r="I922" s="73">
        <f t="shared" si="46"/>
        <v>19.215000000000003</v>
      </c>
      <c r="J922" s="74">
        <f t="shared" si="45"/>
        <v>0.10001905124785673</v>
      </c>
      <c r="K922" s="74">
        <f t="shared" si="47"/>
        <v>18.303486378357782</v>
      </c>
    </row>
    <row r="923" spans="1:11" s="55" customFormat="1" x14ac:dyDescent="0.25">
      <c r="A923" s="4">
        <v>2221</v>
      </c>
      <c r="B923" s="46" t="s">
        <v>3649</v>
      </c>
      <c r="C923" s="59" t="s">
        <v>43</v>
      </c>
      <c r="D923" s="50" t="s">
        <v>87</v>
      </c>
      <c r="E923" s="56" t="s">
        <v>123</v>
      </c>
      <c r="F923" s="62" t="s">
        <v>5</v>
      </c>
      <c r="G923" s="66">
        <v>185</v>
      </c>
      <c r="H923" s="66">
        <v>0.8973243243243243</v>
      </c>
      <c r="I923" s="73">
        <f t="shared" si="46"/>
        <v>166.005</v>
      </c>
      <c r="J923" s="74">
        <f t="shared" si="45"/>
        <v>0.85475740552898094</v>
      </c>
      <c r="K923" s="74">
        <f t="shared" si="47"/>
        <v>158.13012002286146</v>
      </c>
    </row>
    <row r="924" spans="1:11" s="55" customFormat="1" x14ac:dyDescent="0.25">
      <c r="A924" s="4">
        <v>2222</v>
      </c>
      <c r="B924" s="46" t="s">
        <v>3650</v>
      </c>
      <c r="C924" s="59" t="s">
        <v>43</v>
      </c>
      <c r="D924" s="50" t="s">
        <v>87</v>
      </c>
      <c r="E924" s="56" t="s">
        <v>2955</v>
      </c>
      <c r="F924" s="62" t="s">
        <v>5</v>
      </c>
      <c r="G924" s="66">
        <v>193</v>
      </c>
      <c r="H924" s="66">
        <v>0.10500000000000001</v>
      </c>
      <c r="I924" s="73">
        <f t="shared" si="46"/>
        <v>20.265000000000001</v>
      </c>
      <c r="J924" s="74">
        <f t="shared" si="45"/>
        <v>0.10001905124785673</v>
      </c>
      <c r="K924" s="74">
        <f t="shared" si="47"/>
        <v>19.30367689083635</v>
      </c>
    </row>
    <row r="925" spans="1:11" s="55" customFormat="1" x14ac:dyDescent="0.25">
      <c r="A925" s="4">
        <v>2223</v>
      </c>
      <c r="B925" s="46" t="s">
        <v>3651</v>
      </c>
      <c r="C925" s="59" t="s">
        <v>43</v>
      </c>
      <c r="D925" s="50" t="s">
        <v>87</v>
      </c>
      <c r="E925" s="56" t="s">
        <v>2956</v>
      </c>
      <c r="F925" s="62" t="s">
        <v>5</v>
      </c>
      <c r="G925" s="66">
        <v>193.475956284153</v>
      </c>
      <c r="H925" s="66">
        <v>20.986107692307691</v>
      </c>
      <c r="I925" s="73">
        <f t="shared" si="46"/>
        <v>4060.3072544514498</v>
      </c>
      <c r="J925" s="74">
        <f t="shared" si="45"/>
        <v>19.990576959713934</v>
      </c>
      <c r="K925" s="74">
        <f t="shared" si="47"/>
        <v>3867.6959939526091</v>
      </c>
    </row>
    <row r="926" spans="1:11" s="55" customFormat="1" x14ac:dyDescent="0.25">
      <c r="A926" s="4">
        <v>2224</v>
      </c>
      <c r="B926" s="46" t="s">
        <v>3652</v>
      </c>
      <c r="C926" s="59" t="s">
        <v>43</v>
      </c>
      <c r="D926" s="50" t="s">
        <v>87</v>
      </c>
      <c r="E926" s="56" t="s">
        <v>2957</v>
      </c>
      <c r="F926" s="62" t="s">
        <v>5</v>
      </c>
      <c r="G926" s="66">
        <v>194</v>
      </c>
      <c r="H926" s="66">
        <v>0.10500000000000001</v>
      </c>
      <c r="I926" s="73">
        <f t="shared" si="46"/>
        <v>20.37</v>
      </c>
      <c r="J926" s="74">
        <f t="shared" si="45"/>
        <v>0.10001905124785673</v>
      </c>
      <c r="K926" s="74">
        <f t="shared" si="47"/>
        <v>19.403695942084205</v>
      </c>
    </row>
    <row r="927" spans="1:11" s="55" customFormat="1" x14ac:dyDescent="0.25">
      <c r="A927" s="4">
        <v>2225</v>
      </c>
      <c r="B927" s="46" t="s">
        <v>3653</v>
      </c>
      <c r="C927" s="59" t="s">
        <v>43</v>
      </c>
      <c r="D927" s="50" t="s">
        <v>87</v>
      </c>
      <c r="E927" s="56" t="s">
        <v>125</v>
      </c>
      <c r="F927" s="62" t="s">
        <v>5</v>
      </c>
      <c r="G927" s="66">
        <v>196</v>
      </c>
      <c r="H927" s="66">
        <v>0.4157142857142857</v>
      </c>
      <c r="I927" s="73">
        <f t="shared" si="46"/>
        <v>81.48</v>
      </c>
      <c r="J927" s="74">
        <f t="shared" si="45"/>
        <v>0.39599379473641233</v>
      </c>
      <c r="K927" s="74">
        <f t="shared" si="47"/>
        <v>77.614783768336821</v>
      </c>
    </row>
    <row r="928" spans="1:11" s="55" customFormat="1" x14ac:dyDescent="0.25">
      <c r="A928" s="4">
        <v>2226</v>
      </c>
      <c r="B928" s="46" t="s">
        <v>3654</v>
      </c>
      <c r="C928" s="59" t="s">
        <v>43</v>
      </c>
      <c r="D928" s="50" t="s">
        <v>87</v>
      </c>
      <c r="E928" s="56" t="s">
        <v>2958</v>
      </c>
      <c r="F928" s="62" t="s">
        <v>5</v>
      </c>
      <c r="G928" s="66">
        <v>198</v>
      </c>
      <c r="H928" s="66">
        <v>14745.488863636363</v>
      </c>
      <c r="I928" s="73">
        <f t="shared" si="46"/>
        <v>2919606.7949999999</v>
      </c>
      <c r="J928" s="74">
        <f t="shared" si="45"/>
        <v>14045.99815549282</v>
      </c>
      <c r="K928" s="74">
        <f t="shared" si="47"/>
        <v>2781107.6347875781</v>
      </c>
    </row>
    <row r="929" spans="1:11" s="55" customFormat="1" x14ac:dyDescent="0.25">
      <c r="A929" s="4">
        <v>2227</v>
      </c>
      <c r="B929" s="46" t="s">
        <v>3655</v>
      </c>
      <c r="C929" s="59" t="s">
        <v>43</v>
      </c>
      <c r="D929" s="50" t="s">
        <v>87</v>
      </c>
      <c r="E929" s="56" t="s">
        <v>2959</v>
      </c>
      <c r="F929" s="62" t="s">
        <v>5</v>
      </c>
      <c r="G929" s="66">
        <v>200</v>
      </c>
      <c r="H929" s="66">
        <v>51.047377500000003</v>
      </c>
      <c r="I929" s="73">
        <f t="shared" si="46"/>
        <v>10209.4755</v>
      </c>
      <c r="J929" s="74">
        <f t="shared" si="45"/>
        <v>48.625812059439895</v>
      </c>
      <c r="K929" s="74">
        <f t="shared" si="47"/>
        <v>9725.162411887979</v>
      </c>
    </row>
    <row r="930" spans="1:11" s="55" customFormat="1" x14ac:dyDescent="0.25">
      <c r="A930" s="4">
        <v>2228</v>
      </c>
      <c r="B930" s="46" t="s">
        <v>3656</v>
      </c>
      <c r="C930" s="59" t="s">
        <v>43</v>
      </c>
      <c r="D930" s="50" t="s">
        <v>87</v>
      </c>
      <c r="E930" s="56" t="s">
        <v>2960</v>
      </c>
      <c r="F930" s="62" t="s">
        <v>5</v>
      </c>
      <c r="G930" s="66">
        <v>200</v>
      </c>
      <c r="H930" s="66">
        <v>55.389547500000006</v>
      </c>
      <c r="I930" s="73">
        <f t="shared" si="46"/>
        <v>11077.909500000002</v>
      </c>
      <c r="J930" s="74">
        <f t="shared" si="45"/>
        <v>52.76199990474376</v>
      </c>
      <c r="K930" s="74">
        <f t="shared" si="47"/>
        <v>10552.399980948752</v>
      </c>
    </row>
    <row r="931" spans="1:11" s="55" customFormat="1" x14ac:dyDescent="0.25">
      <c r="A931" s="4">
        <v>2229</v>
      </c>
      <c r="B931" s="46" t="s">
        <v>3657</v>
      </c>
      <c r="C931" s="59" t="s">
        <v>43</v>
      </c>
      <c r="D931" s="50" t="s">
        <v>87</v>
      </c>
      <c r="E931" s="56" t="s">
        <v>2961</v>
      </c>
      <c r="F931" s="62" t="s">
        <v>5</v>
      </c>
      <c r="G931" s="66">
        <v>200</v>
      </c>
      <c r="H931" s="66">
        <v>0.10500000000000001</v>
      </c>
      <c r="I931" s="73">
        <f t="shared" si="46"/>
        <v>21.000000000000004</v>
      </c>
      <c r="J931" s="74">
        <f t="shared" si="45"/>
        <v>0.10001905124785673</v>
      </c>
      <c r="K931" s="74">
        <f t="shared" si="47"/>
        <v>20.003810249571348</v>
      </c>
    </row>
    <row r="932" spans="1:11" s="55" customFormat="1" x14ac:dyDescent="0.25">
      <c r="A932" s="4">
        <v>2230</v>
      </c>
      <c r="B932" s="46" t="s">
        <v>3658</v>
      </c>
      <c r="C932" s="59" t="s">
        <v>43</v>
      </c>
      <c r="D932" s="50" t="s">
        <v>87</v>
      </c>
      <c r="E932" s="56" t="s">
        <v>2818</v>
      </c>
      <c r="F932" s="62" t="s">
        <v>5</v>
      </c>
      <c r="G932" s="66">
        <v>200</v>
      </c>
      <c r="H932" s="66">
        <v>0.10500000000000001</v>
      </c>
      <c r="I932" s="73">
        <f t="shared" si="46"/>
        <v>21.000000000000004</v>
      </c>
      <c r="J932" s="74">
        <f t="shared" si="45"/>
        <v>0.10001905124785673</v>
      </c>
      <c r="K932" s="74">
        <f t="shared" si="47"/>
        <v>20.003810249571348</v>
      </c>
    </row>
    <row r="933" spans="1:11" s="55" customFormat="1" x14ac:dyDescent="0.25">
      <c r="A933" s="4">
        <v>2231</v>
      </c>
      <c r="B933" s="46" t="s">
        <v>3659</v>
      </c>
      <c r="C933" s="59" t="s">
        <v>43</v>
      </c>
      <c r="D933" s="50" t="s">
        <v>87</v>
      </c>
      <c r="E933" s="56" t="s">
        <v>2962</v>
      </c>
      <c r="F933" s="62" t="s">
        <v>5</v>
      </c>
      <c r="G933" s="66">
        <v>200</v>
      </c>
      <c r="H933" s="66">
        <v>20.660745000000002</v>
      </c>
      <c r="I933" s="73">
        <f t="shared" si="46"/>
        <v>4132.1490000000003</v>
      </c>
      <c r="J933" s="74">
        <f t="shared" si="45"/>
        <v>19.680648694989522</v>
      </c>
      <c r="K933" s="74">
        <f t="shared" si="47"/>
        <v>3936.1297389979045</v>
      </c>
    </row>
    <row r="934" spans="1:11" s="55" customFormat="1" x14ac:dyDescent="0.25">
      <c r="A934" s="4">
        <v>2232</v>
      </c>
      <c r="B934" s="46" t="s">
        <v>3660</v>
      </c>
      <c r="C934" s="59" t="s">
        <v>43</v>
      </c>
      <c r="D934" s="50" t="s">
        <v>87</v>
      </c>
      <c r="E934" s="56" t="s">
        <v>2963</v>
      </c>
      <c r="F934" s="62" t="s">
        <v>5</v>
      </c>
      <c r="G934" s="66">
        <v>200</v>
      </c>
      <c r="H934" s="66">
        <v>0.105</v>
      </c>
      <c r="I934" s="73">
        <f t="shared" si="46"/>
        <v>21</v>
      </c>
      <c r="J934" s="74">
        <f t="shared" si="45"/>
        <v>0.10001905124785672</v>
      </c>
      <c r="K934" s="74">
        <f t="shared" si="47"/>
        <v>20.003810249571345</v>
      </c>
    </row>
    <row r="935" spans="1:11" s="55" customFormat="1" x14ac:dyDescent="0.25">
      <c r="A935" s="4">
        <v>2233</v>
      </c>
      <c r="B935" s="46" t="s">
        <v>3661</v>
      </c>
      <c r="C935" s="59" t="s">
        <v>43</v>
      </c>
      <c r="D935" s="50" t="s">
        <v>87</v>
      </c>
      <c r="E935" s="56" t="s">
        <v>2964</v>
      </c>
      <c r="F935" s="62" t="s">
        <v>5</v>
      </c>
      <c r="G935" s="66">
        <v>207.56393442622951</v>
      </c>
      <c r="H935" s="66">
        <v>28.981206896551726</v>
      </c>
      <c r="I935" s="73">
        <f t="shared" si="46"/>
        <v>6015.4533278688532</v>
      </c>
      <c r="J935" s="74">
        <f t="shared" ref="J935:J998" si="48">H935/1.0498</f>
        <v>27.606407788675675</v>
      </c>
      <c r="K935" s="74">
        <f t="shared" si="47"/>
        <v>5730.0946159924297</v>
      </c>
    </row>
    <row r="936" spans="1:11" s="55" customFormat="1" x14ac:dyDescent="0.25">
      <c r="A936" s="4">
        <v>2234</v>
      </c>
      <c r="B936" s="46" t="s">
        <v>3662</v>
      </c>
      <c r="C936" s="59" t="s">
        <v>43</v>
      </c>
      <c r="D936" s="50" t="s">
        <v>87</v>
      </c>
      <c r="E936" s="56" t="s">
        <v>83</v>
      </c>
      <c r="F936" s="62" t="s">
        <v>5</v>
      </c>
      <c r="G936" s="66">
        <v>211</v>
      </c>
      <c r="H936" s="66">
        <v>6.8175355450236966E-2</v>
      </c>
      <c r="I936" s="73">
        <f t="shared" si="46"/>
        <v>14.385</v>
      </c>
      <c r="J936" s="74">
        <f t="shared" si="48"/>
        <v>6.4941279720172371E-2</v>
      </c>
      <c r="K936" s="74">
        <f t="shared" si="47"/>
        <v>13.702610020956371</v>
      </c>
    </row>
    <row r="937" spans="1:11" s="55" customFormat="1" x14ac:dyDescent="0.25">
      <c r="A937" s="4">
        <v>2235</v>
      </c>
      <c r="B937" s="46" t="s">
        <v>3663</v>
      </c>
      <c r="C937" s="59" t="s">
        <v>43</v>
      </c>
      <c r="D937" s="50" t="s">
        <v>87</v>
      </c>
      <c r="E937" s="56" t="s">
        <v>2965</v>
      </c>
      <c r="F937" s="62" t="s">
        <v>5</v>
      </c>
      <c r="G937" s="66">
        <v>214</v>
      </c>
      <c r="H937" s="66">
        <v>0.63834112149532707</v>
      </c>
      <c r="I937" s="73">
        <f t="shared" si="46"/>
        <v>136.60499999999999</v>
      </c>
      <c r="J937" s="74">
        <f t="shared" si="48"/>
        <v>0.608059746137671</v>
      </c>
      <c r="K937" s="74">
        <f t="shared" si="47"/>
        <v>130.12478567346159</v>
      </c>
    </row>
    <row r="938" spans="1:11" s="55" customFormat="1" x14ac:dyDescent="0.25">
      <c r="A938" s="4">
        <v>2236</v>
      </c>
      <c r="B938" s="46" t="s">
        <v>3664</v>
      </c>
      <c r="C938" s="59" t="s">
        <v>43</v>
      </c>
      <c r="D938" s="50" t="s">
        <v>87</v>
      </c>
      <c r="E938" s="56" t="s">
        <v>2966</v>
      </c>
      <c r="F938" s="62" t="s">
        <v>5</v>
      </c>
      <c r="G938" s="66">
        <v>216</v>
      </c>
      <c r="H938" s="66">
        <v>0.10500000000000001</v>
      </c>
      <c r="I938" s="73">
        <f t="shared" si="46"/>
        <v>22.680000000000003</v>
      </c>
      <c r="J938" s="74">
        <f t="shared" si="48"/>
        <v>0.10001905124785673</v>
      </c>
      <c r="K938" s="74">
        <f t="shared" si="47"/>
        <v>21.604115069537055</v>
      </c>
    </row>
    <row r="939" spans="1:11" s="55" customFormat="1" x14ac:dyDescent="0.25">
      <c r="A939" s="4">
        <v>2237</v>
      </c>
      <c r="B939" s="46" t="s">
        <v>3665</v>
      </c>
      <c r="C939" s="59" t="s">
        <v>43</v>
      </c>
      <c r="D939" s="50" t="s">
        <v>87</v>
      </c>
      <c r="E939" s="56" t="s">
        <v>2967</v>
      </c>
      <c r="F939" s="62" t="s">
        <v>5</v>
      </c>
      <c r="G939" s="66">
        <v>216</v>
      </c>
      <c r="H939" s="66">
        <v>32785.955999999998</v>
      </c>
      <c r="I939" s="73">
        <f t="shared" si="46"/>
        <v>7081766.4959999993</v>
      </c>
      <c r="J939" s="74">
        <f t="shared" si="48"/>
        <v>31230.668698799767</v>
      </c>
      <c r="K939" s="74">
        <f t="shared" si="47"/>
        <v>6745824.4389407495</v>
      </c>
    </row>
    <row r="940" spans="1:11" s="55" customFormat="1" x14ac:dyDescent="0.25">
      <c r="A940" s="4">
        <v>2238</v>
      </c>
      <c r="B940" s="46" t="s">
        <v>3630</v>
      </c>
      <c r="C940" s="59" t="s">
        <v>43</v>
      </c>
      <c r="D940" s="50" t="s">
        <v>87</v>
      </c>
      <c r="E940" s="56" t="s">
        <v>2940</v>
      </c>
      <c r="F940" s="62" t="s">
        <v>5</v>
      </c>
      <c r="G940" s="66">
        <v>377</v>
      </c>
      <c r="H940" s="66">
        <v>55.917135135135126</v>
      </c>
      <c r="I940" s="73">
        <f t="shared" si="46"/>
        <v>21080.759945945942</v>
      </c>
      <c r="J940" s="74">
        <f t="shared" si="48"/>
        <v>53.264560044899149</v>
      </c>
      <c r="K940" s="74">
        <f t="shared" si="47"/>
        <v>20080.739136926979</v>
      </c>
    </row>
    <row r="941" spans="1:11" s="55" customFormat="1" x14ac:dyDescent="0.25">
      <c r="A941" s="4">
        <v>2239</v>
      </c>
      <c r="B941" s="46" t="s">
        <v>3666</v>
      </c>
      <c r="C941" s="59" t="s">
        <v>43</v>
      </c>
      <c r="D941" s="50" t="s">
        <v>87</v>
      </c>
      <c r="E941" s="56" t="s">
        <v>2968</v>
      </c>
      <c r="F941" s="62" t="s">
        <v>5</v>
      </c>
      <c r="G941" s="66">
        <v>223</v>
      </c>
      <c r="H941" s="66">
        <v>0.10500000000000001</v>
      </c>
      <c r="I941" s="73">
        <f t="shared" si="46"/>
        <v>23.415000000000003</v>
      </c>
      <c r="J941" s="74">
        <f t="shared" si="48"/>
        <v>0.10001905124785673</v>
      </c>
      <c r="K941" s="74">
        <f t="shared" si="47"/>
        <v>22.30424842827205</v>
      </c>
    </row>
    <row r="942" spans="1:11" s="55" customFormat="1" x14ac:dyDescent="0.25">
      <c r="A942" s="4">
        <v>2240</v>
      </c>
      <c r="B942" s="46" t="s">
        <v>3667</v>
      </c>
      <c r="C942" s="59" t="s">
        <v>43</v>
      </c>
      <c r="D942" s="50" t="s">
        <v>87</v>
      </c>
      <c r="E942" s="56" t="s">
        <v>2969</v>
      </c>
      <c r="F942" s="62" t="s">
        <v>5</v>
      </c>
      <c r="G942" s="66">
        <v>227</v>
      </c>
      <c r="H942" s="66">
        <v>0.105</v>
      </c>
      <c r="I942" s="73">
        <f t="shared" si="46"/>
        <v>23.835000000000001</v>
      </c>
      <c r="J942" s="74">
        <f t="shared" si="48"/>
        <v>0.10001905124785672</v>
      </c>
      <c r="K942" s="74">
        <f t="shared" si="47"/>
        <v>22.704324633263475</v>
      </c>
    </row>
    <row r="943" spans="1:11" s="55" customFormat="1" x14ac:dyDescent="0.25">
      <c r="A943" s="4">
        <v>2241</v>
      </c>
      <c r="B943" s="46" t="s">
        <v>3668</v>
      </c>
      <c r="C943" s="59" t="s">
        <v>43</v>
      </c>
      <c r="D943" s="50" t="s">
        <v>87</v>
      </c>
      <c r="E943" s="56" t="s">
        <v>2970</v>
      </c>
      <c r="F943" s="62" t="s">
        <v>5</v>
      </c>
      <c r="G943" s="66">
        <v>228</v>
      </c>
      <c r="H943" s="66">
        <v>0.10500000000000001</v>
      </c>
      <c r="I943" s="73">
        <f t="shared" ref="I943:I1006" si="49">H943*G943</f>
        <v>23.94</v>
      </c>
      <c r="J943" s="74">
        <f t="shared" si="48"/>
        <v>0.10001905124785673</v>
      </c>
      <c r="K943" s="74">
        <f t="shared" ref="K943:K1006" si="50">J943*G943</f>
        <v>22.804343684511334</v>
      </c>
    </row>
    <row r="944" spans="1:11" s="55" customFormat="1" x14ac:dyDescent="0.25">
      <c r="A944" s="4">
        <v>2242</v>
      </c>
      <c r="B944" s="46" t="s">
        <v>3669</v>
      </c>
      <c r="C944" s="59" t="s">
        <v>43</v>
      </c>
      <c r="D944" s="50" t="s">
        <v>87</v>
      </c>
      <c r="E944" s="56" t="s">
        <v>2971</v>
      </c>
      <c r="F944" s="62" t="s">
        <v>5</v>
      </c>
      <c r="G944" s="66">
        <v>228</v>
      </c>
      <c r="H944" s="66">
        <v>0.10500000000000001</v>
      </c>
      <c r="I944" s="73">
        <f t="shared" si="49"/>
        <v>23.94</v>
      </c>
      <c r="J944" s="74">
        <f t="shared" si="48"/>
        <v>0.10001905124785673</v>
      </c>
      <c r="K944" s="74">
        <f t="shared" si="50"/>
        <v>22.804343684511334</v>
      </c>
    </row>
    <row r="945" spans="1:11" s="55" customFormat="1" x14ac:dyDescent="0.25">
      <c r="A945" s="4">
        <v>2243</v>
      </c>
      <c r="B945" s="46" t="s">
        <v>3670</v>
      </c>
      <c r="C945" s="59" t="s">
        <v>43</v>
      </c>
      <c r="D945" s="50" t="s">
        <v>87</v>
      </c>
      <c r="E945" s="56" t="s">
        <v>2972</v>
      </c>
      <c r="F945" s="62" t="s">
        <v>6</v>
      </c>
      <c r="G945" s="66">
        <v>229.2</v>
      </c>
      <c r="H945" s="66">
        <v>0.10500000000000002</v>
      </c>
      <c r="I945" s="73">
        <f t="shared" si="49"/>
        <v>24.066000000000003</v>
      </c>
      <c r="J945" s="74">
        <f t="shared" si="48"/>
        <v>0.10001905124785675</v>
      </c>
      <c r="K945" s="74">
        <f t="shared" si="50"/>
        <v>22.924366546008766</v>
      </c>
    </row>
    <row r="946" spans="1:11" s="55" customFormat="1" x14ac:dyDescent="0.25">
      <c r="A946" s="4">
        <v>2244</v>
      </c>
      <c r="B946" s="46" t="s">
        <v>3671</v>
      </c>
      <c r="C946" s="59" t="s">
        <v>43</v>
      </c>
      <c r="D946" s="50" t="s">
        <v>87</v>
      </c>
      <c r="E946" s="56" t="s">
        <v>2973</v>
      </c>
      <c r="F946" s="62" t="s">
        <v>5</v>
      </c>
      <c r="G946" s="66">
        <v>232</v>
      </c>
      <c r="H946" s="66">
        <v>0.105</v>
      </c>
      <c r="I946" s="73">
        <f t="shared" si="49"/>
        <v>24.36</v>
      </c>
      <c r="J946" s="74">
        <f t="shared" si="48"/>
        <v>0.10001905124785672</v>
      </c>
      <c r="K946" s="74">
        <f t="shared" si="50"/>
        <v>23.204419889502759</v>
      </c>
    </row>
    <row r="947" spans="1:11" s="55" customFormat="1" x14ac:dyDescent="0.25">
      <c r="A947" s="4">
        <v>2245</v>
      </c>
      <c r="B947" s="46" t="s">
        <v>3672</v>
      </c>
      <c r="C947" s="59" t="s">
        <v>43</v>
      </c>
      <c r="D947" s="50" t="s">
        <v>87</v>
      </c>
      <c r="E947" s="56" t="s">
        <v>123</v>
      </c>
      <c r="F947" s="62" t="s">
        <v>5</v>
      </c>
      <c r="G947" s="66">
        <v>236</v>
      </c>
      <c r="H947" s="66">
        <v>0.34258474576271186</v>
      </c>
      <c r="I947" s="73">
        <f t="shared" si="49"/>
        <v>80.849999999999994</v>
      </c>
      <c r="J947" s="74">
        <f t="shared" si="48"/>
        <v>0.32633334517309187</v>
      </c>
      <c r="K947" s="74">
        <f t="shared" si="50"/>
        <v>77.014669460849689</v>
      </c>
    </row>
    <row r="948" spans="1:11" s="55" customFormat="1" x14ac:dyDescent="0.25">
      <c r="A948" s="4">
        <v>2246</v>
      </c>
      <c r="B948" s="46" t="s">
        <v>3673</v>
      </c>
      <c r="C948" s="59" t="s">
        <v>43</v>
      </c>
      <c r="D948" s="50" t="s">
        <v>87</v>
      </c>
      <c r="E948" s="56" t="s">
        <v>2974</v>
      </c>
      <c r="F948" s="62" t="s">
        <v>5</v>
      </c>
      <c r="G948" s="66">
        <v>240</v>
      </c>
      <c r="H948" s="66">
        <v>0.10500000000000001</v>
      </c>
      <c r="I948" s="73">
        <f t="shared" si="49"/>
        <v>25.200000000000003</v>
      </c>
      <c r="J948" s="74">
        <f t="shared" si="48"/>
        <v>0.10001905124785673</v>
      </c>
      <c r="K948" s="74">
        <f t="shared" si="50"/>
        <v>24.004572299485616</v>
      </c>
    </row>
    <row r="949" spans="1:11" s="55" customFormat="1" x14ac:dyDescent="0.25">
      <c r="A949" s="4">
        <v>2247</v>
      </c>
      <c r="B949" s="46" t="s">
        <v>3674</v>
      </c>
      <c r="C949" s="59" t="s">
        <v>43</v>
      </c>
      <c r="D949" s="50" t="s">
        <v>87</v>
      </c>
      <c r="E949" s="56" t="s">
        <v>2975</v>
      </c>
      <c r="F949" s="62" t="s">
        <v>5</v>
      </c>
      <c r="G949" s="66">
        <v>241</v>
      </c>
      <c r="H949" s="66">
        <v>0.10500000000000001</v>
      </c>
      <c r="I949" s="73">
        <f t="shared" si="49"/>
        <v>25.305000000000003</v>
      </c>
      <c r="J949" s="74">
        <f t="shared" si="48"/>
        <v>0.10001905124785673</v>
      </c>
      <c r="K949" s="74">
        <f t="shared" si="50"/>
        <v>24.104591350733472</v>
      </c>
    </row>
    <row r="950" spans="1:11" s="55" customFormat="1" x14ac:dyDescent="0.25">
      <c r="A950" s="4">
        <v>2248</v>
      </c>
      <c r="B950" s="46" t="s">
        <v>3675</v>
      </c>
      <c r="C950" s="59" t="s">
        <v>43</v>
      </c>
      <c r="D950" s="50" t="s">
        <v>87</v>
      </c>
      <c r="E950" s="56" t="s">
        <v>2976</v>
      </c>
      <c r="F950" s="62" t="s">
        <v>5</v>
      </c>
      <c r="G950" s="66">
        <v>245.97814207650273</v>
      </c>
      <c r="H950" s="66">
        <v>40.541686499999997</v>
      </c>
      <c r="I950" s="73">
        <f t="shared" si="49"/>
        <v>9972.368721918032</v>
      </c>
      <c r="J950" s="74">
        <f t="shared" si="48"/>
        <v>38.618485902076578</v>
      </c>
      <c r="K950" s="74">
        <f t="shared" si="50"/>
        <v>9499.3034120004104</v>
      </c>
    </row>
    <row r="951" spans="1:11" s="55" customFormat="1" x14ac:dyDescent="0.25">
      <c r="A951" s="4">
        <v>2249</v>
      </c>
      <c r="B951" s="46" t="s">
        <v>3676</v>
      </c>
      <c r="C951" s="59" t="s">
        <v>43</v>
      </c>
      <c r="D951" s="50" t="s">
        <v>87</v>
      </c>
      <c r="E951" s="56" t="s">
        <v>132</v>
      </c>
      <c r="F951" s="62" t="s">
        <v>5</v>
      </c>
      <c r="G951" s="66">
        <v>248</v>
      </c>
      <c r="H951" s="66">
        <v>0.32643145161290327</v>
      </c>
      <c r="I951" s="73">
        <f t="shared" si="49"/>
        <v>80.955000000000013</v>
      </c>
      <c r="J951" s="74">
        <f t="shared" si="48"/>
        <v>0.31094632464555461</v>
      </c>
      <c r="K951" s="74">
        <f t="shared" si="50"/>
        <v>77.114688512097544</v>
      </c>
    </row>
    <row r="952" spans="1:11" s="55" customFormat="1" x14ac:dyDescent="0.25">
      <c r="A952" s="4">
        <v>2250</v>
      </c>
      <c r="B952" s="46" t="s">
        <v>3677</v>
      </c>
      <c r="C952" s="59" t="s">
        <v>43</v>
      </c>
      <c r="D952" s="50" t="s">
        <v>87</v>
      </c>
      <c r="E952" s="56" t="s">
        <v>2977</v>
      </c>
      <c r="F952" s="62" t="s">
        <v>5</v>
      </c>
      <c r="G952" s="66">
        <v>250</v>
      </c>
      <c r="H952" s="66">
        <v>0.10500000000000001</v>
      </c>
      <c r="I952" s="73">
        <f t="shared" si="49"/>
        <v>26.250000000000004</v>
      </c>
      <c r="J952" s="74">
        <f t="shared" si="48"/>
        <v>0.10001905124785673</v>
      </c>
      <c r="K952" s="74">
        <f t="shared" si="50"/>
        <v>25.004762811964184</v>
      </c>
    </row>
    <row r="953" spans="1:11" s="55" customFormat="1" x14ac:dyDescent="0.25">
      <c r="A953" s="4">
        <v>2251</v>
      </c>
      <c r="B953" s="46" t="s">
        <v>3678</v>
      </c>
      <c r="C953" s="59" t="s">
        <v>43</v>
      </c>
      <c r="D953" s="50" t="s">
        <v>87</v>
      </c>
      <c r="E953" s="56" t="s">
        <v>2978</v>
      </c>
      <c r="F953" s="62" t="s">
        <v>5</v>
      </c>
      <c r="G953" s="66">
        <v>251</v>
      </c>
      <c r="H953" s="66">
        <v>0.10500000000000001</v>
      </c>
      <c r="I953" s="73">
        <f t="shared" si="49"/>
        <v>26.355000000000004</v>
      </c>
      <c r="J953" s="74">
        <f t="shared" si="48"/>
        <v>0.10001905124785673</v>
      </c>
      <c r="K953" s="74">
        <f t="shared" si="50"/>
        <v>25.10478186321204</v>
      </c>
    </row>
    <row r="954" spans="1:11" s="55" customFormat="1" x14ac:dyDescent="0.25">
      <c r="A954" s="4">
        <v>2252</v>
      </c>
      <c r="B954" s="46" t="s">
        <v>3679</v>
      </c>
      <c r="C954" s="59" t="s">
        <v>43</v>
      </c>
      <c r="D954" s="50" t="s">
        <v>87</v>
      </c>
      <c r="E954" s="56" t="s">
        <v>2979</v>
      </c>
      <c r="F954" s="62" t="s">
        <v>5</v>
      </c>
      <c r="G954" s="66">
        <v>252</v>
      </c>
      <c r="H954" s="66">
        <v>0.10500000000000001</v>
      </c>
      <c r="I954" s="73">
        <f t="shared" si="49"/>
        <v>26.46</v>
      </c>
      <c r="J954" s="74">
        <f t="shared" si="48"/>
        <v>0.10001905124785673</v>
      </c>
      <c r="K954" s="74">
        <f t="shared" si="50"/>
        <v>25.204800914459895</v>
      </c>
    </row>
    <row r="955" spans="1:11" s="55" customFormat="1" x14ac:dyDescent="0.25">
      <c r="A955" s="4">
        <v>2253</v>
      </c>
      <c r="B955" s="46" t="s">
        <v>3680</v>
      </c>
      <c r="C955" s="59" t="s">
        <v>43</v>
      </c>
      <c r="D955" s="50" t="s">
        <v>87</v>
      </c>
      <c r="E955" s="56" t="s">
        <v>2980</v>
      </c>
      <c r="F955" s="62" t="s">
        <v>5</v>
      </c>
      <c r="G955" s="66">
        <v>253</v>
      </c>
      <c r="H955" s="66">
        <v>0.10500000000000001</v>
      </c>
      <c r="I955" s="73">
        <f t="shared" si="49"/>
        <v>26.565000000000001</v>
      </c>
      <c r="J955" s="74">
        <f t="shared" si="48"/>
        <v>0.10001905124785673</v>
      </c>
      <c r="K955" s="74">
        <f t="shared" si="50"/>
        <v>25.304819965707754</v>
      </c>
    </row>
    <row r="956" spans="1:11" s="55" customFormat="1" x14ac:dyDescent="0.25">
      <c r="A956" s="4">
        <v>2254</v>
      </c>
      <c r="B956" s="46" t="s">
        <v>3681</v>
      </c>
      <c r="C956" s="59" t="s">
        <v>43</v>
      </c>
      <c r="D956" s="50" t="s">
        <v>87</v>
      </c>
      <c r="E956" s="56" t="s">
        <v>2981</v>
      </c>
      <c r="F956" s="62" t="s">
        <v>27</v>
      </c>
      <c r="G956" s="66">
        <v>256.10000000000002</v>
      </c>
      <c r="H956" s="66">
        <v>0.105</v>
      </c>
      <c r="I956" s="73">
        <f t="shared" si="49"/>
        <v>26.890500000000003</v>
      </c>
      <c r="J956" s="74">
        <f t="shared" si="48"/>
        <v>0.10001905124785672</v>
      </c>
      <c r="K956" s="74">
        <f t="shared" si="50"/>
        <v>25.614879024576108</v>
      </c>
    </row>
    <row r="957" spans="1:11" s="55" customFormat="1" x14ac:dyDescent="0.25">
      <c r="A957" s="4">
        <v>2255</v>
      </c>
      <c r="B957" s="46" t="s">
        <v>3682</v>
      </c>
      <c r="C957" s="59" t="s">
        <v>43</v>
      </c>
      <c r="D957" s="50" t="s">
        <v>87</v>
      </c>
      <c r="E957" s="56" t="s">
        <v>2982</v>
      </c>
      <c r="F957" s="62" t="s">
        <v>5</v>
      </c>
      <c r="G957" s="66">
        <v>260</v>
      </c>
      <c r="H957" s="66">
        <v>0.105</v>
      </c>
      <c r="I957" s="73">
        <f t="shared" si="49"/>
        <v>27.3</v>
      </c>
      <c r="J957" s="74">
        <f t="shared" si="48"/>
        <v>0.10001905124785672</v>
      </c>
      <c r="K957" s="74">
        <f t="shared" si="50"/>
        <v>26.004953324442749</v>
      </c>
    </row>
    <row r="958" spans="1:11" s="55" customFormat="1" x14ac:dyDescent="0.25">
      <c r="A958" s="4">
        <v>2256</v>
      </c>
      <c r="B958" s="46" t="s">
        <v>3683</v>
      </c>
      <c r="C958" s="59" t="s">
        <v>43</v>
      </c>
      <c r="D958" s="50" t="s">
        <v>87</v>
      </c>
      <c r="E958" s="56" t="s">
        <v>2983</v>
      </c>
      <c r="F958" s="62" t="s">
        <v>5</v>
      </c>
      <c r="G958" s="66">
        <v>265</v>
      </c>
      <c r="H958" s="66">
        <v>0.105</v>
      </c>
      <c r="I958" s="73">
        <f t="shared" si="49"/>
        <v>27.824999999999999</v>
      </c>
      <c r="J958" s="74">
        <f t="shared" si="48"/>
        <v>0.10001905124785672</v>
      </c>
      <c r="K958" s="74">
        <f t="shared" si="50"/>
        <v>26.505048580682029</v>
      </c>
    </row>
    <row r="959" spans="1:11" s="55" customFormat="1" x14ac:dyDescent="0.25">
      <c r="A959" s="4">
        <v>2257</v>
      </c>
      <c r="B959" s="46" t="s">
        <v>3684</v>
      </c>
      <c r="C959" s="59" t="s">
        <v>43</v>
      </c>
      <c r="D959" s="50" t="s">
        <v>87</v>
      </c>
      <c r="E959" s="56" t="s">
        <v>2984</v>
      </c>
      <c r="F959" s="62" t="s">
        <v>5</v>
      </c>
      <c r="G959" s="66">
        <v>266</v>
      </c>
      <c r="H959" s="66">
        <v>0.10500000000000001</v>
      </c>
      <c r="I959" s="73">
        <f t="shared" si="49"/>
        <v>27.930000000000003</v>
      </c>
      <c r="J959" s="74">
        <f t="shared" si="48"/>
        <v>0.10001905124785673</v>
      </c>
      <c r="K959" s="74">
        <f t="shared" si="50"/>
        <v>26.605067631929892</v>
      </c>
    </row>
    <row r="960" spans="1:11" s="55" customFormat="1" x14ac:dyDescent="0.25">
      <c r="A960" s="4">
        <v>2258</v>
      </c>
      <c r="B960" s="46" t="s">
        <v>3685</v>
      </c>
      <c r="C960" s="59" t="s">
        <v>43</v>
      </c>
      <c r="D960" s="50" t="s">
        <v>87</v>
      </c>
      <c r="E960" s="56" t="s">
        <v>2985</v>
      </c>
      <c r="F960" s="62" t="s">
        <v>5</v>
      </c>
      <c r="G960" s="66">
        <v>269</v>
      </c>
      <c r="H960" s="66">
        <v>0.10500000000000001</v>
      </c>
      <c r="I960" s="73">
        <f t="shared" si="49"/>
        <v>28.245000000000001</v>
      </c>
      <c r="J960" s="74">
        <f t="shared" si="48"/>
        <v>0.10001905124785673</v>
      </c>
      <c r="K960" s="74">
        <f t="shared" si="50"/>
        <v>26.905124785673461</v>
      </c>
    </row>
    <row r="961" spans="1:11" s="55" customFormat="1" x14ac:dyDescent="0.25">
      <c r="A961" s="4">
        <v>2259</v>
      </c>
      <c r="B961" s="46" t="s">
        <v>3686</v>
      </c>
      <c r="C961" s="59" t="s">
        <v>43</v>
      </c>
      <c r="D961" s="50" t="s">
        <v>87</v>
      </c>
      <c r="E961" s="56" t="s">
        <v>2986</v>
      </c>
      <c r="F961" s="62" t="s">
        <v>5</v>
      </c>
      <c r="G961" s="66">
        <v>269</v>
      </c>
      <c r="H961" s="66">
        <v>0.10500000000000001</v>
      </c>
      <c r="I961" s="73">
        <f t="shared" si="49"/>
        <v>28.245000000000001</v>
      </c>
      <c r="J961" s="74">
        <f t="shared" si="48"/>
        <v>0.10001905124785673</v>
      </c>
      <c r="K961" s="74">
        <f t="shared" si="50"/>
        <v>26.905124785673461</v>
      </c>
    </row>
    <row r="962" spans="1:11" s="55" customFormat="1" x14ac:dyDescent="0.25">
      <c r="A962" s="4">
        <v>2260</v>
      </c>
      <c r="B962" s="46" t="s">
        <v>3687</v>
      </c>
      <c r="C962" s="59" t="s">
        <v>43</v>
      </c>
      <c r="D962" s="50" t="s">
        <v>87</v>
      </c>
      <c r="E962" s="56" t="s">
        <v>2987</v>
      </c>
      <c r="F962" s="62" t="s">
        <v>5</v>
      </c>
      <c r="G962" s="66">
        <v>270</v>
      </c>
      <c r="H962" s="66">
        <v>942.77808333333337</v>
      </c>
      <c r="I962" s="73">
        <f t="shared" si="49"/>
        <v>254550.08250000002</v>
      </c>
      <c r="J962" s="74">
        <f t="shared" si="48"/>
        <v>898.05494697402673</v>
      </c>
      <c r="K962" s="74">
        <f t="shared" si="50"/>
        <v>242474.83568298721</v>
      </c>
    </row>
    <row r="963" spans="1:11" s="55" customFormat="1" x14ac:dyDescent="0.25">
      <c r="A963" s="4">
        <v>2261</v>
      </c>
      <c r="B963" s="46" t="s">
        <v>3688</v>
      </c>
      <c r="C963" s="59" t="s">
        <v>43</v>
      </c>
      <c r="D963" s="50" t="s">
        <v>87</v>
      </c>
      <c r="E963" s="56" t="s">
        <v>131</v>
      </c>
      <c r="F963" s="62" t="s">
        <v>5</v>
      </c>
      <c r="G963" s="66">
        <v>270</v>
      </c>
      <c r="H963" s="66">
        <v>1.7803722222222222</v>
      </c>
      <c r="I963" s="73">
        <f t="shared" si="49"/>
        <v>480.70050000000003</v>
      </c>
      <c r="J963" s="74">
        <f t="shared" si="48"/>
        <v>1.6959156241400477</v>
      </c>
      <c r="K963" s="74">
        <f t="shared" si="50"/>
        <v>457.89721851781286</v>
      </c>
    </row>
    <row r="964" spans="1:11" s="55" customFormat="1" x14ac:dyDescent="0.25">
      <c r="A964" s="4">
        <v>2262</v>
      </c>
      <c r="B964" s="46" t="s">
        <v>3689</v>
      </c>
      <c r="C964" s="59" t="s">
        <v>43</v>
      </c>
      <c r="D964" s="50" t="s">
        <v>87</v>
      </c>
      <c r="E964" s="56" t="s">
        <v>2988</v>
      </c>
      <c r="F964" s="62" t="s">
        <v>5</v>
      </c>
      <c r="G964" s="66">
        <v>271</v>
      </c>
      <c r="H964" s="66">
        <v>0.10500000000000001</v>
      </c>
      <c r="I964" s="73">
        <f t="shared" si="49"/>
        <v>28.455000000000002</v>
      </c>
      <c r="J964" s="74">
        <f t="shared" si="48"/>
        <v>0.10001905124785673</v>
      </c>
      <c r="K964" s="74">
        <f t="shared" si="50"/>
        <v>27.105162888169176</v>
      </c>
    </row>
    <row r="965" spans="1:11" s="55" customFormat="1" x14ac:dyDescent="0.25">
      <c r="A965" s="4">
        <v>2263</v>
      </c>
      <c r="B965" s="46" t="s">
        <v>3690</v>
      </c>
      <c r="C965" s="59" t="s">
        <v>43</v>
      </c>
      <c r="D965" s="50" t="s">
        <v>87</v>
      </c>
      <c r="E965" s="56" t="s">
        <v>2989</v>
      </c>
      <c r="F965" s="62" t="s">
        <v>5</v>
      </c>
      <c r="G965" s="66">
        <v>273</v>
      </c>
      <c r="H965" s="66">
        <v>0.10500000000000001</v>
      </c>
      <c r="I965" s="73">
        <f t="shared" si="49"/>
        <v>28.665000000000003</v>
      </c>
      <c r="J965" s="74">
        <f t="shared" si="48"/>
        <v>0.10001905124785673</v>
      </c>
      <c r="K965" s="74">
        <f t="shared" si="50"/>
        <v>27.30520099066489</v>
      </c>
    </row>
    <row r="966" spans="1:11" s="55" customFormat="1" x14ac:dyDescent="0.25">
      <c r="A966" s="4">
        <v>2264</v>
      </c>
      <c r="B966" s="46" t="s">
        <v>3691</v>
      </c>
      <c r="C966" s="59" t="s">
        <v>43</v>
      </c>
      <c r="D966" s="50" t="s">
        <v>87</v>
      </c>
      <c r="E966" s="56" t="s">
        <v>2990</v>
      </c>
      <c r="F966" s="62" t="s">
        <v>5</v>
      </c>
      <c r="G966" s="66">
        <v>276.255</v>
      </c>
      <c r="H966" s="66">
        <v>0.105</v>
      </c>
      <c r="I966" s="73">
        <f t="shared" si="49"/>
        <v>29.006774999999998</v>
      </c>
      <c r="J966" s="74">
        <f t="shared" si="48"/>
        <v>0.10001905124785672</v>
      </c>
      <c r="K966" s="74">
        <f t="shared" si="50"/>
        <v>27.630763002476659</v>
      </c>
    </row>
    <row r="967" spans="1:11" s="55" customFormat="1" x14ac:dyDescent="0.25">
      <c r="A967" s="4">
        <v>2265</v>
      </c>
      <c r="B967" s="46" t="s">
        <v>3692</v>
      </c>
      <c r="C967" s="59" t="s">
        <v>43</v>
      </c>
      <c r="D967" s="50" t="s">
        <v>87</v>
      </c>
      <c r="E967" s="56" t="s">
        <v>2991</v>
      </c>
      <c r="F967" s="62" t="s">
        <v>5</v>
      </c>
      <c r="G967" s="66">
        <v>276.82131147540986</v>
      </c>
      <c r="H967" s="66">
        <v>957.27023849372392</v>
      </c>
      <c r="I967" s="73">
        <f t="shared" si="49"/>
        <v>264992.80285621103</v>
      </c>
      <c r="J967" s="74">
        <f t="shared" si="48"/>
        <v>911.85962897096954</v>
      </c>
      <c r="K967" s="74">
        <f t="shared" si="50"/>
        <v>252422.17837322442</v>
      </c>
    </row>
    <row r="968" spans="1:11" s="55" customFormat="1" x14ac:dyDescent="0.25">
      <c r="A968" s="4">
        <v>2266</v>
      </c>
      <c r="B968" s="46" t="s">
        <v>3693</v>
      </c>
      <c r="C968" s="59" t="s">
        <v>43</v>
      </c>
      <c r="D968" s="50" t="s">
        <v>87</v>
      </c>
      <c r="E968" s="56" t="s">
        <v>2992</v>
      </c>
      <c r="F968" s="62" t="s">
        <v>5</v>
      </c>
      <c r="G968" s="66">
        <v>281</v>
      </c>
      <c r="H968" s="66">
        <v>0.10500000000000001</v>
      </c>
      <c r="I968" s="73">
        <f t="shared" si="49"/>
        <v>29.505000000000003</v>
      </c>
      <c r="J968" s="74">
        <f t="shared" si="48"/>
        <v>0.10001905124785673</v>
      </c>
      <c r="K968" s="74">
        <f t="shared" si="50"/>
        <v>28.105353400647743</v>
      </c>
    </row>
    <row r="969" spans="1:11" s="55" customFormat="1" x14ac:dyDescent="0.25">
      <c r="A969" s="4">
        <v>2267</v>
      </c>
      <c r="B969" s="46" t="s">
        <v>3694</v>
      </c>
      <c r="C969" s="59" t="s">
        <v>43</v>
      </c>
      <c r="D969" s="50" t="s">
        <v>87</v>
      </c>
      <c r="E969" s="56" t="s">
        <v>2993</v>
      </c>
      <c r="F969" s="62" t="s">
        <v>5</v>
      </c>
      <c r="G969" s="66">
        <v>285</v>
      </c>
      <c r="H969" s="66">
        <v>0.10500000000000001</v>
      </c>
      <c r="I969" s="73">
        <f t="shared" si="49"/>
        <v>29.925000000000004</v>
      </c>
      <c r="J969" s="74">
        <f t="shared" si="48"/>
        <v>0.10001905124785673</v>
      </c>
      <c r="K969" s="74">
        <f t="shared" si="50"/>
        <v>28.505429605639168</v>
      </c>
    </row>
    <row r="970" spans="1:11" s="55" customFormat="1" x14ac:dyDescent="0.25">
      <c r="A970" s="4">
        <v>2268</v>
      </c>
      <c r="B970" s="46" t="s">
        <v>3695</v>
      </c>
      <c r="C970" s="59" t="s">
        <v>43</v>
      </c>
      <c r="D970" s="50" t="s">
        <v>87</v>
      </c>
      <c r="E970" s="56" t="s">
        <v>129</v>
      </c>
      <c r="F970" s="62" t="s">
        <v>5</v>
      </c>
      <c r="G970" s="66">
        <v>285</v>
      </c>
      <c r="H970" s="66">
        <v>0.105</v>
      </c>
      <c r="I970" s="73">
        <f t="shared" si="49"/>
        <v>29.924999999999997</v>
      </c>
      <c r="J970" s="74">
        <f t="shared" si="48"/>
        <v>0.10001905124785672</v>
      </c>
      <c r="K970" s="74">
        <f t="shared" si="50"/>
        <v>28.505429605639165</v>
      </c>
    </row>
    <row r="971" spans="1:11" s="55" customFormat="1" x14ac:dyDescent="0.25">
      <c r="A971" s="4">
        <v>2269</v>
      </c>
      <c r="B971" s="46" t="s">
        <v>3696</v>
      </c>
      <c r="C971" s="59" t="s">
        <v>43</v>
      </c>
      <c r="D971" s="50" t="s">
        <v>87</v>
      </c>
      <c r="E971" s="56" t="s">
        <v>2994</v>
      </c>
      <c r="F971" s="62" t="s">
        <v>5</v>
      </c>
      <c r="G971" s="66">
        <v>287</v>
      </c>
      <c r="H971" s="66">
        <v>1.8292682926829272E-3</v>
      </c>
      <c r="I971" s="73">
        <f t="shared" si="49"/>
        <v>0.52500000000000013</v>
      </c>
      <c r="J971" s="74">
        <f t="shared" si="48"/>
        <v>1.7424921820184101E-3</v>
      </c>
      <c r="K971" s="74">
        <f t="shared" si="50"/>
        <v>0.50009525623928375</v>
      </c>
    </row>
    <row r="972" spans="1:11" s="55" customFormat="1" x14ac:dyDescent="0.25">
      <c r="A972" s="4">
        <v>2270</v>
      </c>
      <c r="B972" s="46" t="s">
        <v>3697</v>
      </c>
      <c r="C972" s="59" t="s">
        <v>43</v>
      </c>
      <c r="D972" s="50" t="s">
        <v>87</v>
      </c>
      <c r="E972" s="56" t="s">
        <v>2995</v>
      </c>
      <c r="F972" s="62" t="s">
        <v>5</v>
      </c>
      <c r="G972" s="66">
        <v>292</v>
      </c>
      <c r="H972" s="66">
        <v>0.10500000000000001</v>
      </c>
      <c r="I972" s="73">
        <f t="shared" si="49"/>
        <v>30.660000000000004</v>
      </c>
      <c r="J972" s="74">
        <f t="shared" si="48"/>
        <v>0.10001905124785673</v>
      </c>
      <c r="K972" s="74">
        <f t="shared" si="50"/>
        <v>29.205562964374167</v>
      </c>
    </row>
    <row r="973" spans="1:11" s="55" customFormat="1" x14ac:dyDescent="0.25">
      <c r="A973" s="4">
        <v>2271</v>
      </c>
      <c r="B973" s="46" t="s">
        <v>3698</v>
      </c>
      <c r="C973" s="59" t="s">
        <v>43</v>
      </c>
      <c r="D973" s="50" t="s">
        <v>87</v>
      </c>
      <c r="E973" s="56" t="s">
        <v>2996</v>
      </c>
      <c r="F973" s="62" t="s">
        <v>5</v>
      </c>
      <c r="G973" s="66">
        <v>299</v>
      </c>
      <c r="H973" s="66">
        <v>0.10500000000000001</v>
      </c>
      <c r="I973" s="73">
        <f t="shared" si="49"/>
        <v>31.395000000000003</v>
      </c>
      <c r="J973" s="74">
        <f t="shared" si="48"/>
        <v>0.10001905124785673</v>
      </c>
      <c r="K973" s="74">
        <f t="shared" si="50"/>
        <v>29.905696323109161</v>
      </c>
    </row>
    <row r="974" spans="1:11" s="55" customFormat="1" x14ac:dyDescent="0.25">
      <c r="A974" s="4">
        <v>2272</v>
      </c>
      <c r="B974" s="46" t="s">
        <v>3699</v>
      </c>
      <c r="C974" s="59" t="s">
        <v>43</v>
      </c>
      <c r="D974" s="50" t="s">
        <v>87</v>
      </c>
      <c r="E974" s="56" t="s">
        <v>2997</v>
      </c>
      <c r="F974" s="62" t="s">
        <v>5</v>
      </c>
      <c r="G974" s="66">
        <v>302.73715846994537</v>
      </c>
      <c r="H974" s="66">
        <v>848.13561538461533</v>
      </c>
      <c r="I974" s="73">
        <f t="shared" si="49"/>
        <v>256762.16619869694</v>
      </c>
      <c r="J974" s="74">
        <f t="shared" si="48"/>
        <v>807.9020912408223</v>
      </c>
      <c r="K974" s="74">
        <f t="shared" si="50"/>
        <v>244581.98342417309</v>
      </c>
    </row>
    <row r="975" spans="1:11" s="55" customFormat="1" x14ac:dyDescent="0.25">
      <c r="A975" s="4">
        <v>2273</v>
      </c>
      <c r="B975" s="46" t="s">
        <v>3700</v>
      </c>
      <c r="C975" s="59" t="s">
        <v>43</v>
      </c>
      <c r="D975" s="50" t="s">
        <v>87</v>
      </c>
      <c r="E975" s="56" t="s">
        <v>2998</v>
      </c>
      <c r="F975" s="62" t="s">
        <v>5</v>
      </c>
      <c r="G975" s="66">
        <v>305</v>
      </c>
      <c r="H975" s="66">
        <v>0.105</v>
      </c>
      <c r="I975" s="73">
        <f t="shared" si="49"/>
        <v>32.024999999999999</v>
      </c>
      <c r="J975" s="74">
        <f t="shared" si="48"/>
        <v>0.10001905124785672</v>
      </c>
      <c r="K975" s="74">
        <f t="shared" si="50"/>
        <v>30.505810630596301</v>
      </c>
    </row>
    <row r="976" spans="1:11" s="55" customFormat="1" x14ac:dyDescent="0.25">
      <c r="A976" s="4">
        <v>2274</v>
      </c>
      <c r="B976" s="46" t="s">
        <v>3701</v>
      </c>
      <c r="C976" s="59" t="s">
        <v>43</v>
      </c>
      <c r="D976" s="50" t="s">
        <v>87</v>
      </c>
      <c r="E976" s="56" t="s">
        <v>2999</v>
      </c>
      <c r="F976" s="62" t="s">
        <v>5</v>
      </c>
      <c r="G976" s="66">
        <v>312.88852459016391</v>
      </c>
      <c r="H976" s="66">
        <v>44.039903456495836</v>
      </c>
      <c r="I976" s="73">
        <f t="shared" si="49"/>
        <v>13779.580415596241</v>
      </c>
      <c r="J976" s="74">
        <f t="shared" si="48"/>
        <v>41.95075581681828</v>
      </c>
      <c r="K976" s="74">
        <f t="shared" si="50"/>
        <v>13125.910092966507</v>
      </c>
    </row>
    <row r="977" spans="1:11" s="55" customFormat="1" x14ac:dyDescent="0.25">
      <c r="A977" s="4">
        <v>2275</v>
      </c>
      <c r="B977" s="46" t="s">
        <v>3702</v>
      </c>
      <c r="C977" s="59" t="s">
        <v>43</v>
      </c>
      <c r="D977" s="50" t="s">
        <v>87</v>
      </c>
      <c r="E977" s="56" t="s">
        <v>3000</v>
      </c>
      <c r="F977" s="62" t="s">
        <v>5</v>
      </c>
      <c r="G977" s="66">
        <v>313</v>
      </c>
      <c r="H977" s="66">
        <v>0.10500000000000001</v>
      </c>
      <c r="I977" s="73">
        <f t="shared" si="49"/>
        <v>32.865000000000002</v>
      </c>
      <c r="J977" s="74">
        <f t="shared" si="48"/>
        <v>0.10001905124785673</v>
      </c>
      <c r="K977" s="74">
        <f t="shared" si="50"/>
        <v>31.305963040579158</v>
      </c>
    </row>
    <row r="978" spans="1:11" s="55" customFormat="1" x14ac:dyDescent="0.25">
      <c r="A978" s="4">
        <v>2276</v>
      </c>
      <c r="B978" s="46" t="s">
        <v>3703</v>
      </c>
      <c r="C978" s="59" t="s">
        <v>43</v>
      </c>
      <c r="D978" s="50" t="s">
        <v>87</v>
      </c>
      <c r="E978" s="56" t="s">
        <v>3001</v>
      </c>
      <c r="F978" s="62" t="s">
        <v>5</v>
      </c>
      <c r="G978" s="66">
        <v>315</v>
      </c>
      <c r="H978" s="66">
        <v>0.11600000000000002</v>
      </c>
      <c r="I978" s="73">
        <f t="shared" si="49"/>
        <v>36.540000000000006</v>
      </c>
      <c r="J978" s="74">
        <f t="shared" si="48"/>
        <v>0.11049723756906078</v>
      </c>
      <c r="K978" s="74">
        <f t="shared" si="50"/>
        <v>34.806629834254146</v>
      </c>
    </row>
    <row r="979" spans="1:11" s="55" customFormat="1" x14ac:dyDescent="0.25">
      <c r="A979" s="4">
        <v>2277</v>
      </c>
      <c r="B979" s="46" t="s">
        <v>3704</v>
      </c>
      <c r="C979" s="59" t="s">
        <v>43</v>
      </c>
      <c r="D979" s="50" t="s">
        <v>87</v>
      </c>
      <c r="E979" s="56" t="s">
        <v>3002</v>
      </c>
      <c r="F979" s="62" t="s">
        <v>5</v>
      </c>
      <c r="G979" s="66">
        <v>316.77814207650272</v>
      </c>
      <c r="H979" s="66">
        <v>38.72565508474576</v>
      </c>
      <c r="I979" s="73">
        <f t="shared" si="49"/>
        <v>12267.441068441232</v>
      </c>
      <c r="J979" s="74">
        <f t="shared" si="48"/>
        <v>36.888602671695331</v>
      </c>
      <c r="K979" s="74">
        <f t="shared" si="50"/>
        <v>11685.503018137961</v>
      </c>
    </row>
    <row r="980" spans="1:11" s="55" customFormat="1" x14ac:dyDescent="0.25">
      <c r="A980" s="4">
        <v>2278</v>
      </c>
      <c r="B980" s="46" t="s">
        <v>3705</v>
      </c>
      <c r="C980" s="59" t="s">
        <v>43</v>
      </c>
      <c r="D980" s="50" t="s">
        <v>87</v>
      </c>
      <c r="E980" s="56" t="s">
        <v>3003</v>
      </c>
      <c r="F980" s="62" t="s">
        <v>5</v>
      </c>
      <c r="G980" s="66">
        <v>317</v>
      </c>
      <c r="H980" s="66">
        <v>7.0883280757097794E-2</v>
      </c>
      <c r="I980" s="73">
        <f t="shared" si="49"/>
        <v>22.470000000000002</v>
      </c>
      <c r="J980" s="74">
        <f t="shared" si="48"/>
        <v>6.752074753009886E-2</v>
      </c>
      <c r="K980" s="74">
        <f t="shared" si="50"/>
        <v>21.404076967041338</v>
      </c>
    </row>
    <row r="981" spans="1:11" s="55" customFormat="1" x14ac:dyDescent="0.25">
      <c r="A981" s="4">
        <v>2279</v>
      </c>
      <c r="B981" s="46" t="s">
        <v>3706</v>
      </c>
      <c r="C981" s="59" t="s">
        <v>43</v>
      </c>
      <c r="D981" s="50" t="s">
        <v>87</v>
      </c>
      <c r="E981" s="56" t="s">
        <v>125</v>
      </c>
      <c r="F981" s="62" t="s">
        <v>5</v>
      </c>
      <c r="G981" s="66">
        <v>317</v>
      </c>
      <c r="H981" s="66">
        <v>2.3186119873817038E-2</v>
      </c>
      <c r="I981" s="73">
        <f t="shared" si="49"/>
        <v>7.3500000000000005</v>
      </c>
      <c r="J981" s="74">
        <f t="shared" si="48"/>
        <v>2.2086225827602435E-2</v>
      </c>
      <c r="K981" s="74">
        <f t="shared" si="50"/>
        <v>7.001333587349972</v>
      </c>
    </row>
    <row r="982" spans="1:11" s="55" customFormat="1" x14ac:dyDescent="0.25">
      <c r="A982" s="4">
        <v>2280</v>
      </c>
      <c r="B982" s="46" t="s">
        <v>3707</v>
      </c>
      <c r="C982" s="59" t="s">
        <v>43</v>
      </c>
      <c r="D982" s="50" t="s">
        <v>87</v>
      </c>
      <c r="E982" s="56" t="s">
        <v>3004</v>
      </c>
      <c r="F982" s="62" t="s">
        <v>5</v>
      </c>
      <c r="G982" s="66">
        <v>317</v>
      </c>
      <c r="H982" s="66">
        <v>0.105</v>
      </c>
      <c r="I982" s="73">
        <f t="shared" si="49"/>
        <v>33.284999999999997</v>
      </c>
      <c r="J982" s="74">
        <f t="shared" si="48"/>
        <v>0.10001905124785672</v>
      </c>
      <c r="K982" s="74">
        <f t="shared" si="50"/>
        <v>31.70603924557058</v>
      </c>
    </row>
    <row r="983" spans="1:11" s="55" customFormat="1" x14ac:dyDescent="0.25">
      <c r="A983" s="4">
        <v>2281</v>
      </c>
      <c r="B983" s="46" t="s">
        <v>3708</v>
      </c>
      <c r="C983" s="59" t="s">
        <v>43</v>
      </c>
      <c r="D983" s="50" t="s">
        <v>87</v>
      </c>
      <c r="E983" s="56" t="s">
        <v>3005</v>
      </c>
      <c r="F983" s="62" t="s">
        <v>5</v>
      </c>
      <c r="G983" s="66">
        <v>317.97158469945356</v>
      </c>
      <c r="H983" s="66">
        <v>33.626104166666664</v>
      </c>
      <c r="I983" s="73">
        <f t="shared" si="49"/>
        <v>10692.145629143897</v>
      </c>
      <c r="J983" s="74">
        <f t="shared" si="48"/>
        <v>32.030962246777158</v>
      </c>
      <c r="K983" s="74">
        <f t="shared" si="50"/>
        <v>10184.935825056102</v>
      </c>
    </row>
    <row r="984" spans="1:11" s="55" customFormat="1" x14ac:dyDescent="0.25">
      <c r="A984" s="4">
        <v>2282</v>
      </c>
      <c r="B984" s="46" t="s">
        <v>3709</v>
      </c>
      <c r="C984" s="59" t="s">
        <v>43</v>
      </c>
      <c r="D984" s="50" t="s">
        <v>87</v>
      </c>
      <c r="E984" s="56" t="s">
        <v>3006</v>
      </c>
      <c r="F984" s="62" t="s">
        <v>5</v>
      </c>
      <c r="G984" s="66">
        <v>324</v>
      </c>
      <c r="H984" s="66">
        <v>0.105</v>
      </c>
      <c r="I984" s="73">
        <f t="shared" si="49"/>
        <v>34.019999999999996</v>
      </c>
      <c r="J984" s="74">
        <f t="shared" si="48"/>
        <v>0.10001905124785672</v>
      </c>
      <c r="K984" s="74">
        <f t="shared" si="50"/>
        <v>32.406172604305574</v>
      </c>
    </row>
    <row r="985" spans="1:11" s="55" customFormat="1" x14ac:dyDescent="0.25">
      <c r="A985" s="4">
        <v>2283</v>
      </c>
      <c r="B985" s="46" t="s">
        <v>3710</v>
      </c>
      <c r="C985" s="59" t="s">
        <v>43</v>
      </c>
      <c r="D985" s="50" t="s">
        <v>87</v>
      </c>
      <c r="E985" s="56" t="s">
        <v>3007</v>
      </c>
      <c r="F985" s="62" t="s">
        <v>5</v>
      </c>
      <c r="G985" s="66">
        <v>341</v>
      </c>
      <c r="H985" s="66">
        <v>1.0161290322580646E-2</v>
      </c>
      <c r="I985" s="73">
        <f t="shared" si="49"/>
        <v>3.4650000000000003</v>
      </c>
      <c r="J985" s="74">
        <f t="shared" si="48"/>
        <v>9.6792630239861364E-3</v>
      </c>
      <c r="K985" s="74">
        <f t="shared" si="50"/>
        <v>3.3006286911792726</v>
      </c>
    </row>
    <row r="986" spans="1:11" s="55" customFormat="1" x14ac:dyDescent="0.25">
      <c r="A986" s="4">
        <v>2284</v>
      </c>
      <c r="B986" s="46" t="s">
        <v>3711</v>
      </c>
      <c r="C986" s="59" t="s">
        <v>43</v>
      </c>
      <c r="D986" s="50" t="s">
        <v>87</v>
      </c>
      <c r="E986" s="56" t="s">
        <v>3008</v>
      </c>
      <c r="F986" s="62" t="s">
        <v>5</v>
      </c>
      <c r="G986" s="66">
        <v>341</v>
      </c>
      <c r="H986" s="66">
        <v>0.105</v>
      </c>
      <c r="I986" s="73">
        <f t="shared" si="49"/>
        <v>35.805</v>
      </c>
      <c r="J986" s="74">
        <f t="shared" si="48"/>
        <v>0.10001905124785672</v>
      </c>
      <c r="K986" s="74">
        <f t="shared" si="50"/>
        <v>34.106496475519144</v>
      </c>
    </row>
    <row r="987" spans="1:11" s="55" customFormat="1" x14ac:dyDescent="0.25">
      <c r="A987" s="4">
        <v>2285</v>
      </c>
      <c r="B987" s="46" t="s">
        <v>3712</v>
      </c>
      <c r="C987" s="59" t="s">
        <v>43</v>
      </c>
      <c r="D987" s="50" t="s">
        <v>87</v>
      </c>
      <c r="E987" s="56" t="s">
        <v>3009</v>
      </c>
      <c r="F987" s="62" t="s">
        <v>5</v>
      </c>
      <c r="G987" s="66">
        <v>347</v>
      </c>
      <c r="H987" s="66">
        <v>0.10500000000000001</v>
      </c>
      <c r="I987" s="73">
        <f t="shared" si="49"/>
        <v>36.435000000000002</v>
      </c>
      <c r="J987" s="74">
        <f t="shared" si="48"/>
        <v>0.10001905124785673</v>
      </c>
      <c r="K987" s="74">
        <f t="shared" si="50"/>
        <v>34.706610783006283</v>
      </c>
    </row>
    <row r="988" spans="1:11" s="55" customFormat="1" x14ac:dyDescent="0.25">
      <c r="A988" s="4">
        <v>2286</v>
      </c>
      <c r="B988" s="46" t="s">
        <v>3713</v>
      </c>
      <c r="C988" s="59" t="s">
        <v>43</v>
      </c>
      <c r="D988" s="50" t="s">
        <v>87</v>
      </c>
      <c r="E988" s="56" t="s">
        <v>3010</v>
      </c>
      <c r="F988" s="62" t="s">
        <v>5</v>
      </c>
      <c r="G988" s="66">
        <v>354</v>
      </c>
      <c r="H988" s="66">
        <v>0.10500000000000001</v>
      </c>
      <c r="I988" s="73">
        <f t="shared" si="49"/>
        <v>37.17</v>
      </c>
      <c r="J988" s="74">
        <f t="shared" si="48"/>
        <v>0.10001905124785673</v>
      </c>
      <c r="K988" s="74">
        <f t="shared" si="50"/>
        <v>35.406744141741285</v>
      </c>
    </row>
    <row r="989" spans="1:11" s="55" customFormat="1" x14ac:dyDescent="0.25">
      <c r="A989" s="4">
        <v>2287</v>
      </c>
      <c r="B989" s="46" t="s">
        <v>3714</v>
      </c>
      <c r="C989" s="59" t="s">
        <v>43</v>
      </c>
      <c r="D989" s="50" t="s">
        <v>87</v>
      </c>
      <c r="E989" s="56" t="s">
        <v>3011</v>
      </c>
      <c r="F989" s="62" t="s">
        <v>5</v>
      </c>
      <c r="G989" s="66">
        <v>355</v>
      </c>
      <c r="H989" s="66">
        <v>0.105</v>
      </c>
      <c r="I989" s="73">
        <f t="shared" si="49"/>
        <v>37.274999999999999</v>
      </c>
      <c r="J989" s="74">
        <f t="shared" si="48"/>
        <v>0.10001905124785672</v>
      </c>
      <c r="K989" s="74">
        <f t="shared" si="50"/>
        <v>35.506763192989133</v>
      </c>
    </row>
    <row r="990" spans="1:11" s="55" customFormat="1" x14ac:dyDescent="0.25">
      <c r="A990" s="4">
        <v>2288</v>
      </c>
      <c r="B990" s="46" t="s">
        <v>3715</v>
      </c>
      <c r="C990" s="59" t="s">
        <v>43</v>
      </c>
      <c r="D990" s="50" t="s">
        <v>87</v>
      </c>
      <c r="E990" s="56" t="s">
        <v>3012</v>
      </c>
      <c r="F990" s="62" t="s">
        <v>5</v>
      </c>
      <c r="G990" s="66">
        <v>359</v>
      </c>
      <c r="H990" s="66">
        <v>0.10500000000000001</v>
      </c>
      <c r="I990" s="73">
        <f t="shared" si="49"/>
        <v>37.695</v>
      </c>
      <c r="J990" s="74">
        <f t="shared" si="48"/>
        <v>0.10001905124785673</v>
      </c>
      <c r="K990" s="74">
        <f t="shared" si="50"/>
        <v>35.906839397980569</v>
      </c>
    </row>
    <row r="991" spans="1:11" s="55" customFormat="1" x14ac:dyDescent="0.25">
      <c r="A991" s="4">
        <v>2289</v>
      </c>
      <c r="B991" s="46" t="s">
        <v>3716</v>
      </c>
      <c r="C991" s="59" t="s">
        <v>43</v>
      </c>
      <c r="D991" s="50" t="s">
        <v>87</v>
      </c>
      <c r="E991" s="56" t="s">
        <v>3013</v>
      </c>
      <c r="F991" s="62" t="s">
        <v>5</v>
      </c>
      <c r="G991" s="66">
        <v>381</v>
      </c>
      <c r="H991" s="66">
        <v>0.10500000000000001</v>
      </c>
      <c r="I991" s="73">
        <f t="shared" si="49"/>
        <v>40.005000000000003</v>
      </c>
      <c r="J991" s="74">
        <f t="shared" si="48"/>
        <v>0.10001905124785673</v>
      </c>
      <c r="K991" s="74">
        <f t="shared" si="50"/>
        <v>38.107258525433416</v>
      </c>
    </row>
    <row r="992" spans="1:11" s="55" customFormat="1" x14ac:dyDescent="0.25">
      <c r="A992" s="4">
        <v>2290</v>
      </c>
      <c r="B992" s="46" t="s">
        <v>3717</v>
      </c>
      <c r="C992" s="59" t="s">
        <v>43</v>
      </c>
      <c r="D992" s="50" t="s">
        <v>87</v>
      </c>
      <c r="E992" s="56" t="s">
        <v>3014</v>
      </c>
      <c r="F992" s="62" t="s">
        <v>5</v>
      </c>
      <c r="G992" s="66">
        <v>381</v>
      </c>
      <c r="H992" s="66">
        <v>0.10500000000000001</v>
      </c>
      <c r="I992" s="73">
        <f t="shared" si="49"/>
        <v>40.005000000000003</v>
      </c>
      <c r="J992" s="74">
        <f t="shared" si="48"/>
        <v>0.10001905124785673</v>
      </c>
      <c r="K992" s="74">
        <f t="shared" si="50"/>
        <v>38.107258525433416</v>
      </c>
    </row>
    <row r="993" spans="1:11" s="55" customFormat="1" x14ac:dyDescent="0.25">
      <c r="A993" s="4">
        <v>2291</v>
      </c>
      <c r="B993" s="46" t="s">
        <v>3718</v>
      </c>
      <c r="C993" s="59" t="s">
        <v>43</v>
      </c>
      <c r="D993" s="50" t="s">
        <v>87</v>
      </c>
      <c r="E993" s="56" t="s">
        <v>3015</v>
      </c>
      <c r="F993" s="62" t="s">
        <v>5</v>
      </c>
      <c r="G993" s="66">
        <v>387</v>
      </c>
      <c r="H993" s="66">
        <v>0.10500000000000002</v>
      </c>
      <c r="I993" s="73">
        <f t="shared" si="49"/>
        <v>40.635000000000012</v>
      </c>
      <c r="J993" s="74">
        <f t="shared" si="48"/>
        <v>0.10001905124785675</v>
      </c>
      <c r="K993" s="74">
        <f t="shared" si="50"/>
        <v>38.707372832920562</v>
      </c>
    </row>
    <row r="994" spans="1:11" s="55" customFormat="1" x14ac:dyDescent="0.25">
      <c r="A994" s="4">
        <v>2292</v>
      </c>
      <c r="B994" s="46" t="s">
        <v>3719</v>
      </c>
      <c r="C994" s="59" t="s">
        <v>43</v>
      </c>
      <c r="D994" s="50" t="s">
        <v>87</v>
      </c>
      <c r="E994" s="56" t="s">
        <v>2867</v>
      </c>
      <c r="F994" s="62" t="s">
        <v>5</v>
      </c>
      <c r="G994" s="66">
        <v>387</v>
      </c>
      <c r="H994" s="66">
        <v>0.27693410852713179</v>
      </c>
      <c r="I994" s="73">
        <f t="shared" si="49"/>
        <v>107.1735</v>
      </c>
      <c r="J994" s="74">
        <f t="shared" si="48"/>
        <v>0.26379701707671155</v>
      </c>
      <c r="K994" s="74">
        <f t="shared" si="50"/>
        <v>102.08944560868737</v>
      </c>
    </row>
    <row r="995" spans="1:11" s="55" customFormat="1" x14ac:dyDescent="0.25">
      <c r="A995" s="4">
        <v>2293</v>
      </c>
      <c r="B995" s="46" t="s">
        <v>3720</v>
      </c>
      <c r="C995" s="59" t="s">
        <v>43</v>
      </c>
      <c r="D995" s="50" t="s">
        <v>87</v>
      </c>
      <c r="E995" s="56" t="s">
        <v>2867</v>
      </c>
      <c r="F995" s="62" t="s">
        <v>5</v>
      </c>
      <c r="G995" s="66">
        <v>390</v>
      </c>
      <c r="H995" s="66">
        <v>0.10500000000000001</v>
      </c>
      <c r="I995" s="73">
        <f t="shared" si="49"/>
        <v>40.950000000000003</v>
      </c>
      <c r="J995" s="74">
        <f t="shared" si="48"/>
        <v>0.10001905124785673</v>
      </c>
      <c r="K995" s="74">
        <f t="shared" si="50"/>
        <v>39.007429986664128</v>
      </c>
    </row>
    <row r="996" spans="1:11" s="55" customFormat="1" x14ac:dyDescent="0.25">
      <c r="A996" s="4">
        <v>2294</v>
      </c>
      <c r="B996" s="46" t="s">
        <v>3721</v>
      </c>
      <c r="C996" s="59" t="s">
        <v>43</v>
      </c>
      <c r="D996" s="50" t="s">
        <v>87</v>
      </c>
      <c r="E996" s="56" t="s">
        <v>2850</v>
      </c>
      <c r="F996" s="62" t="s">
        <v>5</v>
      </c>
      <c r="G996" s="66">
        <v>390</v>
      </c>
      <c r="H996" s="66">
        <v>0.10500000000000001</v>
      </c>
      <c r="I996" s="73">
        <f t="shared" si="49"/>
        <v>40.950000000000003</v>
      </c>
      <c r="J996" s="74">
        <f t="shared" si="48"/>
        <v>0.10001905124785673</v>
      </c>
      <c r="K996" s="74">
        <f t="shared" si="50"/>
        <v>39.007429986664128</v>
      </c>
    </row>
    <row r="997" spans="1:11" s="55" customFormat="1" x14ac:dyDescent="0.25">
      <c r="A997" s="4">
        <v>2295</v>
      </c>
      <c r="B997" s="46" t="s">
        <v>3722</v>
      </c>
      <c r="C997" s="59" t="s">
        <v>43</v>
      </c>
      <c r="D997" s="50" t="s">
        <v>87</v>
      </c>
      <c r="E997" s="56" t="s">
        <v>3016</v>
      </c>
      <c r="F997" s="62" t="s">
        <v>5</v>
      </c>
      <c r="G997" s="66">
        <v>392.40109289617487</v>
      </c>
      <c r="H997" s="66">
        <v>25.458821507760533</v>
      </c>
      <c r="I997" s="73">
        <f t="shared" si="49"/>
        <v>9990.0693834938756</v>
      </c>
      <c r="J997" s="74">
        <f t="shared" si="48"/>
        <v>24.2511159342356</v>
      </c>
      <c r="K997" s="74">
        <f t="shared" si="50"/>
        <v>9516.1643965458898</v>
      </c>
    </row>
    <row r="998" spans="1:11" s="55" customFormat="1" x14ac:dyDescent="0.25">
      <c r="A998" s="4">
        <v>2296</v>
      </c>
      <c r="B998" s="46" t="s">
        <v>3723</v>
      </c>
      <c r="C998" s="59" t="s">
        <v>43</v>
      </c>
      <c r="D998" s="50" t="s">
        <v>87</v>
      </c>
      <c r="E998" s="56" t="s">
        <v>3017</v>
      </c>
      <c r="F998" s="62" t="s">
        <v>5</v>
      </c>
      <c r="G998" s="66">
        <v>396.58907103825135</v>
      </c>
      <c r="H998" s="66">
        <v>47.905009933774835</v>
      </c>
      <c r="I998" s="73">
        <f t="shared" si="49"/>
        <v>18998.603387713963</v>
      </c>
      <c r="J998" s="74">
        <f t="shared" si="48"/>
        <v>45.632510891383916</v>
      </c>
      <c r="K998" s="74">
        <f t="shared" si="50"/>
        <v>18097.355103556834</v>
      </c>
    </row>
    <row r="999" spans="1:11" s="55" customFormat="1" x14ac:dyDescent="0.25">
      <c r="A999" s="4">
        <v>2297</v>
      </c>
      <c r="B999" s="46" t="s">
        <v>3724</v>
      </c>
      <c r="C999" s="59" t="s">
        <v>43</v>
      </c>
      <c r="D999" s="50" t="s">
        <v>87</v>
      </c>
      <c r="E999" s="56" t="s">
        <v>3018</v>
      </c>
      <c r="F999" s="62" t="s">
        <v>5</v>
      </c>
      <c r="G999" s="66">
        <v>409.58797814207651</v>
      </c>
      <c r="H999" s="66">
        <v>30.205657142857142</v>
      </c>
      <c r="I999" s="73">
        <f t="shared" si="49"/>
        <v>12371.874037595628</v>
      </c>
      <c r="J999" s="74">
        <f t="shared" ref="J999:J1062" si="51">H999/1.0498</f>
        <v>28.772773045205888</v>
      </c>
      <c r="K999" s="74">
        <f t="shared" si="50"/>
        <v>11784.981937126717</v>
      </c>
    </row>
    <row r="1000" spans="1:11" s="55" customFormat="1" x14ac:dyDescent="0.25">
      <c r="A1000" s="4">
        <v>2298</v>
      </c>
      <c r="B1000" s="46" t="s">
        <v>3725</v>
      </c>
      <c r="C1000" s="59" t="s">
        <v>43</v>
      </c>
      <c r="D1000" s="50" t="s">
        <v>87</v>
      </c>
      <c r="E1000" s="56" t="s">
        <v>3019</v>
      </c>
      <c r="F1000" s="62" t="s">
        <v>5</v>
      </c>
      <c r="G1000" s="66">
        <v>414</v>
      </c>
      <c r="H1000" s="66">
        <v>0.10500000000000001</v>
      </c>
      <c r="I1000" s="73">
        <f t="shared" si="49"/>
        <v>43.470000000000006</v>
      </c>
      <c r="J1000" s="74">
        <f t="shared" si="51"/>
        <v>0.10001905124785673</v>
      </c>
      <c r="K1000" s="74">
        <f t="shared" si="50"/>
        <v>41.407887216612686</v>
      </c>
    </row>
    <row r="1001" spans="1:11" s="55" customFormat="1" x14ac:dyDescent="0.25">
      <c r="A1001" s="4">
        <v>2299</v>
      </c>
      <c r="B1001" s="46" t="s">
        <v>3726</v>
      </c>
      <c r="C1001" s="59" t="s">
        <v>43</v>
      </c>
      <c r="D1001" s="50" t="s">
        <v>87</v>
      </c>
      <c r="E1001" s="56" t="s">
        <v>3020</v>
      </c>
      <c r="F1001" s="62" t="s">
        <v>5</v>
      </c>
      <c r="G1001" s="66">
        <v>416</v>
      </c>
      <c r="H1001" s="66">
        <v>8.4126201923076918E-2</v>
      </c>
      <c r="I1001" s="73">
        <f t="shared" si="49"/>
        <v>34.996499999999997</v>
      </c>
      <c r="J1001" s="74">
        <f t="shared" si="51"/>
        <v>8.0135456204112124E-2</v>
      </c>
      <c r="K1001" s="74">
        <f t="shared" si="50"/>
        <v>33.336349780910645</v>
      </c>
    </row>
    <row r="1002" spans="1:11" s="55" customFormat="1" x14ac:dyDescent="0.25">
      <c r="A1002" s="4">
        <v>2300</v>
      </c>
      <c r="B1002" s="46" t="s">
        <v>3727</v>
      </c>
      <c r="C1002" s="59" t="s">
        <v>43</v>
      </c>
      <c r="D1002" s="50" t="s">
        <v>87</v>
      </c>
      <c r="E1002" s="56" t="s">
        <v>3021</v>
      </c>
      <c r="F1002" s="62" t="s">
        <v>5</v>
      </c>
      <c r="G1002" s="66">
        <v>424</v>
      </c>
      <c r="H1002" s="66">
        <v>3.9622641509433967E-3</v>
      </c>
      <c r="I1002" s="73">
        <f t="shared" si="49"/>
        <v>1.6800000000000002</v>
      </c>
      <c r="J1002" s="74">
        <f t="shared" si="51"/>
        <v>3.7743038206738393E-3</v>
      </c>
      <c r="K1002" s="74">
        <f t="shared" si="50"/>
        <v>1.6003048199657079</v>
      </c>
    </row>
    <row r="1003" spans="1:11" s="55" customFormat="1" x14ac:dyDescent="0.25">
      <c r="A1003" s="4">
        <v>2301</v>
      </c>
      <c r="B1003" s="46" t="s">
        <v>3728</v>
      </c>
      <c r="C1003" s="59" t="s">
        <v>43</v>
      </c>
      <c r="D1003" s="50" t="s">
        <v>87</v>
      </c>
      <c r="E1003" s="56" t="s">
        <v>47</v>
      </c>
      <c r="F1003" s="62" t="s">
        <v>5</v>
      </c>
      <c r="G1003" s="66">
        <v>436</v>
      </c>
      <c r="H1003" s="66">
        <v>5.0260321100917438E-2</v>
      </c>
      <c r="I1003" s="73">
        <f t="shared" si="49"/>
        <v>21.913500000000003</v>
      </c>
      <c r="J1003" s="74">
        <f t="shared" si="51"/>
        <v>4.7876091732632346E-2</v>
      </c>
      <c r="K1003" s="74">
        <f t="shared" si="50"/>
        <v>20.873975995427703</v>
      </c>
    </row>
    <row r="1004" spans="1:11" s="55" customFormat="1" x14ac:dyDescent="0.25">
      <c r="A1004" s="4">
        <v>2302</v>
      </c>
      <c r="B1004" s="46" t="s">
        <v>3729</v>
      </c>
      <c r="C1004" s="59" t="s">
        <v>43</v>
      </c>
      <c r="D1004" s="50" t="s">
        <v>87</v>
      </c>
      <c r="E1004" s="56" t="s">
        <v>133</v>
      </c>
      <c r="F1004" s="62" t="s">
        <v>5</v>
      </c>
      <c r="G1004" s="66">
        <v>446</v>
      </c>
      <c r="H1004" s="66">
        <v>0.10500000000000001</v>
      </c>
      <c r="I1004" s="73">
        <f t="shared" si="49"/>
        <v>46.830000000000005</v>
      </c>
      <c r="J1004" s="74">
        <f t="shared" si="51"/>
        <v>0.10001905124785673</v>
      </c>
      <c r="K1004" s="74">
        <f t="shared" si="50"/>
        <v>44.6084968565441</v>
      </c>
    </row>
    <row r="1005" spans="1:11" s="55" customFormat="1" x14ac:dyDescent="0.25">
      <c r="A1005" s="4">
        <v>2303</v>
      </c>
      <c r="B1005" s="46" t="s">
        <v>3730</v>
      </c>
      <c r="C1005" s="59" t="s">
        <v>43</v>
      </c>
      <c r="D1005" s="50" t="s">
        <v>87</v>
      </c>
      <c r="E1005" s="56" t="s">
        <v>3022</v>
      </c>
      <c r="F1005" s="62" t="s">
        <v>5</v>
      </c>
      <c r="G1005" s="66">
        <v>449</v>
      </c>
      <c r="H1005" s="66">
        <v>0.105</v>
      </c>
      <c r="I1005" s="73">
        <f t="shared" si="49"/>
        <v>47.144999999999996</v>
      </c>
      <c r="J1005" s="74">
        <f t="shared" si="51"/>
        <v>0.10001905124785672</v>
      </c>
      <c r="K1005" s="74">
        <f t="shared" si="50"/>
        <v>44.908554010287666</v>
      </c>
    </row>
    <row r="1006" spans="1:11" s="55" customFormat="1" x14ac:dyDescent="0.25">
      <c r="A1006" s="4">
        <v>2304</v>
      </c>
      <c r="B1006" s="46" t="s">
        <v>3731</v>
      </c>
      <c r="C1006" s="59" t="s">
        <v>43</v>
      </c>
      <c r="D1006" s="50" t="s">
        <v>87</v>
      </c>
      <c r="E1006" s="56" t="s">
        <v>91</v>
      </c>
      <c r="F1006" s="62" t="s">
        <v>5</v>
      </c>
      <c r="G1006" s="66">
        <v>452.42200000000003</v>
      </c>
      <c r="H1006" s="66">
        <v>3.9176851186196987E-2</v>
      </c>
      <c r="I1006" s="73">
        <f t="shared" si="49"/>
        <v>17.724469367361614</v>
      </c>
      <c r="J1006" s="74">
        <f t="shared" si="51"/>
        <v>3.7318395109732318E-2</v>
      </c>
      <c r="K1006" s="74">
        <f t="shared" si="50"/>
        <v>16.883662952335314</v>
      </c>
    </row>
    <row r="1007" spans="1:11" s="55" customFormat="1" x14ac:dyDescent="0.25">
      <c r="A1007" s="4">
        <v>2305</v>
      </c>
      <c r="B1007" s="46" t="s">
        <v>3732</v>
      </c>
      <c r="C1007" s="59" t="s">
        <v>43</v>
      </c>
      <c r="D1007" s="50" t="s">
        <v>87</v>
      </c>
      <c r="E1007" s="56" t="s">
        <v>3023</v>
      </c>
      <c r="F1007" s="62" t="s">
        <v>5</v>
      </c>
      <c r="G1007" s="66">
        <v>455</v>
      </c>
      <c r="H1007" s="66">
        <v>0.105</v>
      </c>
      <c r="I1007" s="73">
        <f t="shared" ref="I1007:I1070" si="52">H1007*G1007</f>
        <v>47.774999999999999</v>
      </c>
      <c r="J1007" s="74">
        <f t="shared" si="51"/>
        <v>0.10001905124785672</v>
      </c>
      <c r="K1007" s="74">
        <f t="shared" ref="K1007:K1070" si="53">J1007*G1007</f>
        <v>45.508668317774806</v>
      </c>
    </row>
    <row r="1008" spans="1:11" s="55" customFormat="1" x14ac:dyDescent="0.25">
      <c r="A1008" s="4">
        <v>2306</v>
      </c>
      <c r="B1008" s="46" t="s">
        <v>3733</v>
      </c>
      <c r="C1008" s="59" t="s">
        <v>43</v>
      </c>
      <c r="D1008" s="50" t="s">
        <v>87</v>
      </c>
      <c r="E1008" s="56" t="s">
        <v>3024</v>
      </c>
      <c r="F1008" s="62" t="s">
        <v>5</v>
      </c>
      <c r="G1008" s="66">
        <v>480</v>
      </c>
      <c r="H1008" s="66">
        <v>0.10500000000000001</v>
      </c>
      <c r="I1008" s="73">
        <f t="shared" si="52"/>
        <v>50.400000000000006</v>
      </c>
      <c r="J1008" s="74">
        <f t="shared" si="51"/>
        <v>0.10001905124785673</v>
      </c>
      <c r="K1008" s="74">
        <f t="shared" si="53"/>
        <v>48.009144598971233</v>
      </c>
    </row>
    <row r="1009" spans="1:11" s="55" customFormat="1" x14ac:dyDescent="0.25">
      <c r="A1009" s="4">
        <v>2307</v>
      </c>
      <c r="B1009" s="46" t="s">
        <v>3734</v>
      </c>
      <c r="C1009" s="59" t="s">
        <v>43</v>
      </c>
      <c r="D1009" s="50" t="s">
        <v>87</v>
      </c>
      <c r="E1009" s="56" t="s">
        <v>37</v>
      </c>
      <c r="F1009" s="62" t="s">
        <v>5</v>
      </c>
      <c r="G1009" s="66">
        <v>480</v>
      </c>
      <c r="H1009" s="66">
        <v>0.10500000000000001</v>
      </c>
      <c r="I1009" s="73">
        <f t="shared" si="52"/>
        <v>50.400000000000006</v>
      </c>
      <c r="J1009" s="74">
        <f t="shared" si="51"/>
        <v>0.10001905124785673</v>
      </c>
      <c r="K1009" s="74">
        <f t="shared" si="53"/>
        <v>48.009144598971233</v>
      </c>
    </row>
    <row r="1010" spans="1:11" s="55" customFormat="1" x14ac:dyDescent="0.25">
      <c r="A1010" s="4">
        <v>2308</v>
      </c>
      <c r="B1010" s="46" t="s">
        <v>3735</v>
      </c>
      <c r="C1010" s="59" t="s">
        <v>43</v>
      </c>
      <c r="D1010" s="50" t="s">
        <v>87</v>
      </c>
      <c r="E1010" s="56" t="s">
        <v>3025</v>
      </c>
      <c r="F1010" s="62" t="s">
        <v>5</v>
      </c>
      <c r="G1010" s="66">
        <v>481</v>
      </c>
      <c r="H1010" s="66">
        <v>0.10903846153846153</v>
      </c>
      <c r="I1010" s="73">
        <f t="shared" si="52"/>
        <v>52.447499999999998</v>
      </c>
      <c r="J1010" s="74">
        <f t="shared" si="51"/>
        <v>0.10386593783431275</v>
      </c>
      <c r="K1010" s="74">
        <f t="shared" si="53"/>
        <v>49.959516098304434</v>
      </c>
    </row>
    <row r="1011" spans="1:11" s="55" customFormat="1" x14ac:dyDescent="0.25">
      <c r="A1011" s="4">
        <v>2309</v>
      </c>
      <c r="B1011" s="46" t="s">
        <v>3736</v>
      </c>
      <c r="C1011" s="59" t="s">
        <v>43</v>
      </c>
      <c r="D1011" s="50" t="s">
        <v>87</v>
      </c>
      <c r="E1011" s="56" t="s">
        <v>3026</v>
      </c>
      <c r="F1011" s="62" t="s">
        <v>5</v>
      </c>
      <c r="G1011" s="66">
        <v>490</v>
      </c>
      <c r="H1011" s="66">
        <v>0.10500000000000001</v>
      </c>
      <c r="I1011" s="73">
        <f t="shared" si="52"/>
        <v>51.45</v>
      </c>
      <c r="J1011" s="74">
        <f t="shared" si="51"/>
        <v>0.10001905124785673</v>
      </c>
      <c r="K1011" s="74">
        <f t="shared" si="53"/>
        <v>49.009335111449801</v>
      </c>
    </row>
    <row r="1012" spans="1:11" s="55" customFormat="1" x14ac:dyDescent="0.25">
      <c r="A1012" s="4">
        <v>2310</v>
      </c>
      <c r="B1012" s="46" t="s">
        <v>3737</v>
      </c>
      <c r="C1012" s="59" t="s">
        <v>43</v>
      </c>
      <c r="D1012" s="50" t="s">
        <v>87</v>
      </c>
      <c r="E1012" s="56" t="s">
        <v>130</v>
      </c>
      <c r="F1012" s="62" t="s">
        <v>5</v>
      </c>
      <c r="G1012" s="66">
        <v>490</v>
      </c>
      <c r="H1012" s="66">
        <v>4.1712328767123295E-2</v>
      </c>
      <c r="I1012" s="73">
        <f t="shared" si="52"/>
        <v>20.439041095890413</v>
      </c>
      <c r="J1012" s="74">
        <f t="shared" si="51"/>
        <v>3.9733595701203363E-2</v>
      </c>
      <c r="K1012" s="74">
        <f t="shared" si="53"/>
        <v>19.469461893589649</v>
      </c>
    </row>
    <row r="1013" spans="1:11" s="55" customFormat="1" x14ac:dyDescent="0.25">
      <c r="A1013" s="4">
        <v>2311</v>
      </c>
      <c r="B1013" s="46" t="s">
        <v>3738</v>
      </c>
      <c r="C1013" s="59" t="s">
        <v>43</v>
      </c>
      <c r="D1013" s="50" t="s">
        <v>87</v>
      </c>
      <c r="E1013" s="56" t="s">
        <v>3027</v>
      </c>
      <c r="F1013" s="62" t="s">
        <v>5</v>
      </c>
      <c r="G1013" s="66">
        <v>497</v>
      </c>
      <c r="H1013" s="66">
        <v>0.10500000000000001</v>
      </c>
      <c r="I1013" s="73">
        <f t="shared" si="52"/>
        <v>52.185000000000002</v>
      </c>
      <c r="J1013" s="74">
        <f t="shared" si="51"/>
        <v>0.10001905124785673</v>
      </c>
      <c r="K1013" s="74">
        <f t="shared" si="53"/>
        <v>49.709468470184795</v>
      </c>
    </row>
    <row r="1014" spans="1:11" s="55" customFormat="1" x14ac:dyDescent="0.25">
      <c r="A1014" s="4">
        <v>2312</v>
      </c>
      <c r="B1014" s="46" t="s">
        <v>3739</v>
      </c>
      <c r="C1014" s="59" t="s">
        <v>43</v>
      </c>
      <c r="D1014" s="50" t="s">
        <v>87</v>
      </c>
      <c r="E1014" s="56" t="s">
        <v>3028</v>
      </c>
      <c r="F1014" s="62" t="s">
        <v>5</v>
      </c>
      <c r="G1014" s="66">
        <v>499</v>
      </c>
      <c r="H1014" s="66">
        <v>0.10500000000000001</v>
      </c>
      <c r="I1014" s="73">
        <f t="shared" si="52"/>
        <v>52.395000000000003</v>
      </c>
      <c r="J1014" s="74">
        <f t="shared" si="51"/>
        <v>0.10001905124785673</v>
      </c>
      <c r="K1014" s="74">
        <f t="shared" si="53"/>
        <v>49.909506572680513</v>
      </c>
    </row>
    <row r="1015" spans="1:11" s="55" customFormat="1" x14ac:dyDescent="0.25">
      <c r="A1015" s="4">
        <v>2313</v>
      </c>
      <c r="B1015" s="46" t="s">
        <v>3740</v>
      </c>
      <c r="C1015" s="59" t="s">
        <v>43</v>
      </c>
      <c r="D1015" s="50" t="s">
        <v>87</v>
      </c>
      <c r="E1015" s="56" t="s">
        <v>130</v>
      </c>
      <c r="F1015" s="62" t="s">
        <v>5</v>
      </c>
      <c r="G1015" s="66">
        <v>499</v>
      </c>
      <c r="H1015" s="66">
        <v>0.15991983967935872</v>
      </c>
      <c r="I1015" s="73">
        <f t="shared" si="52"/>
        <v>79.8</v>
      </c>
      <c r="J1015" s="74">
        <f t="shared" si="51"/>
        <v>0.1523336251470363</v>
      </c>
      <c r="K1015" s="74">
        <f t="shared" si="53"/>
        <v>76.014478948371121</v>
      </c>
    </row>
    <row r="1016" spans="1:11" s="55" customFormat="1" x14ac:dyDescent="0.25">
      <c r="A1016" s="4">
        <v>2314</v>
      </c>
      <c r="B1016" s="46" t="s">
        <v>3741</v>
      </c>
      <c r="C1016" s="59" t="s">
        <v>43</v>
      </c>
      <c r="D1016" s="50" t="s">
        <v>87</v>
      </c>
      <c r="E1016" s="56" t="s">
        <v>3029</v>
      </c>
      <c r="F1016" s="62" t="s">
        <v>5</v>
      </c>
      <c r="G1016" s="66">
        <v>500</v>
      </c>
      <c r="H1016" s="66">
        <v>56.991312000000008</v>
      </c>
      <c r="I1016" s="73">
        <f t="shared" si="52"/>
        <v>28495.656000000003</v>
      </c>
      <c r="J1016" s="74">
        <f t="shared" si="51"/>
        <v>54.287780529624698</v>
      </c>
      <c r="K1016" s="74">
        <f t="shared" si="53"/>
        <v>27143.890264812348</v>
      </c>
    </row>
    <row r="1017" spans="1:11" s="55" customFormat="1" x14ac:dyDescent="0.25">
      <c r="A1017" s="4">
        <v>2315</v>
      </c>
      <c r="B1017" s="46" t="s">
        <v>3742</v>
      </c>
      <c r="C1017" s="59" t="s">
        <v>43</v>
      </c>
      <c r="D1017" s="50" t="s">
        <v>87</v>
      </c>
      <c r="E1017" s="56" t="s">
        <v>3030</v>
      </c>
      <c r="F1017" s="62" t="s">
        <v>5</v>
      </c>
      <c r="G1017" s="66">
        <v>500</v>
      </c>
      <c r="H1017" s="66">
        <v>56.872242</v>
      </c>
      <c r="I1017" s="73">
        <f t="shared" si="52"/>
        <v>28436.120999999999</v>
      </c>
      <c r="J1017" s="74">
        <f t="shared" si="51"/>
        <v>54.174358925509615</v>
      </c>
      <c r="K1017" s="74">
        <f t="shared" si="53"/>
        <v>27087.179462754808</v>
      </c>
    </row>
    <row r="1018" spans="1:11" s="55" customFormat="1" x14ac:dyDescent="0.25">
      <c r="A1018" s="4">
        <v>2316</v>
      </c>
      <c r="B1018" s="46" t="s">
        <v>3743</v>
      </c>
      <c r="C1018" s="59" t="s">
        <v>43</v>
      </c>
      <c r="D1018" s="50" t="s">
        <v>87</v>
      </c>
      <c r="E1018" s="56" t="s">
        <v>3031</v>
      </c>
      <c r="F1018" s="62" t="s">
        <v>5</v>
      </c>
      <c r="G1018" s="66">
        <v>500</v>
      </c>
      <c r="H1018" s="66">
        <v>127.76656200000001</v>
      </c>
      <c r="I1018" s="73">
        <f t="shared" si="52"/>
        <v>63883.281000000003</v>
      </c>
      <c r="J1018" s="74">
        <f t="shared" si="51"/>
        <v>121.70562202324253</v>
      </c>
      <c r="K1018" s="74">
        <f t="shared" si="53"/>
        <v>60852.811011621263</v>
      </c>
    </row>
    <row r="1019" spans="1:11" s="55" customFormat="1" x14ac:dyDescent="0.25">
      <c r="A1019" s="4">
        <v>2317</v>
      </c>
      <c r="B1019" s="46" t="s">
        <v>3744</v>
      </c>
      <c r="C1019" s="59" t="s">
        <v>43</v>
      </c>
      <c r="D1019" s="50" t="s">
        <v>87</v>
      </c>
      <c r="E1019" s="56" t="s">
        <v>3032</v>
      </c>
      <c r="F1019" s="62" t="s">
        <v>5</v>
      </c>
      <c r="G1019" s="66">
        <v>500</v>
      </c>
      <c r="H1019" s="66">
        <v>0.10500000000000001</v>
      </c>
      <c r="I1019" s="73">
        <f t="shared" si="52"/>
        <v>52.500000000000007</v>
      </c>
      <c r="J1019" s="74">
        <f t="shared" si="51"/>
        <v>0.10001905124785673</v>
      </c>
      <c r="K1019" s="74">
        <f t="shared" si="53"/>
        <v>50.009525623928369</v>
      </c>
    </row>
    <row r="1020" spans="1:11" s="55" customFormat="1" x14ac:dyDescent="0.25">
      <c r="A1020" s="4">
        <v>2318</v>
      </c>
      <c r="B1020" s="46" t="s">
        <v>3745</v>
      </c>
      <c r="C1020" s="59" t="s">
        <v>43</v>
      </c>
      <c r="D1020" s="50" t="s">
        <v>87</v>
      </c>
      <c r="E1020" s="56" t="s">
        <v>3033</v>
      </c>
      <c r="F1020" s="62" t="s">
        <v>5</v>
      </c>
      <c r="G1020" s="66">
        <v>503</v>
      </c>
      <c r="H1020" s="66">
        <v>4.174950298210736E-4</v>
      </c>
      <c r="I1020" s="73">
        <f t="shared" si="52"/>
        <v>0.21000000000000002</v>
      </c>
      <c r="J1020" s="74">
        <f t="shared" si="51"/>
        <v>3.9769006460380415E-4</v>
      </c>
      <c r="K1020" s="74">
        <f t="shared" si="53"/>
        <v>0.20003810249571349</v>
      </c>
    </row>
    <row r="1021" spans="1:11" s="55" customFormat="1" x14ac:dyDescent="0.25">
      <c r="A1021" s="4">
        <v>2319</v>
      </c>
      <c r="B1021" s="46" t="s">
        <v>3746</v>
      </c>
      <c r="C1021" s="59" t="s">
        <v>43</v>
      </c>
      <c r="D1021" s="50" t="s">
        <v>87</v>
      </c>
      <c r="E1021" s="56" t="s">
        <v>3034</v>
      </c>
      <c r="F1021" s="62" t="s">
        <v>27</v>
      </c>
      <c r="G1021" s="66">
        <v>503.2</v>
      </c>
      <c r="H1021" s="66">
        <v>0.10500000000000001</v>
      </c>
      <c r="I1021" s="73">
        <f t="shared" si="52"/>
        <v>52.836000000000006</v>
      </c>
      <c r="J1021" s="74">
        <f t="shared" si="51"/>
        <v>0.10001905124785673</v>
      </c>
      <c r="K1021" s="74">
        <f t="shared" si="53"/>
        <v>50.329586587921504</v>
      </c>
    </row>
    <row r="1022" spans="1:11" s="55" customFormat="1" x14ac:dyDescent="0.25">
      <c r="A1022" s="4">
        <v>2320</v>
      </c>
      <c r="B1022" s="46" t="s">
        <v>3747</v>
      </c>
      <c r="C1022" s="59" t="s">
        <v>43</v>
      </c>
      <c r="D1022" s="50" t="s">
        <v>87</v>
      </c>
      <c r="E1022" s="56" t="s">
        <v>3035</v>
      </c>
      <c r="F1022" s="62" t="s">
        <v>5</v>
      </c>
      <c r="G1022" s="66">
        <v>505</v>
      </c>
      <c r="H1022" s="66">
        <v>0.10500000000000001</v>
      </c>
      <c r="I1022" s="73">
        <f t="shared" si="52"/>
        <v>53.025000000000006</v>
      </c>
      <c r="J1022" s="74">
        <f t="shared" si="51"/>
        <v>0.10001905124785673</v>
      </c>
      <c r="K1022" s="74">
        <f t="shared" si="53"/>
        <v>50.509620880167653</v>
      </c>
    </row>
    <row r="1023" spans="1:11" s="55" customFormat="1" x14ac:dyDescent="0.25">
      <c r="A1023" s="4">
        <v>2321</v>
      </c>
      <c r="B1023" s="46" t="s">
        <v>3748</v>
      </c>
      <c r="C1023" s="59" t="s">
        <v>43</v>
      </c>
      <c r="D1023" s="50" t="s">
        <v>87</v>
      </c>
      <c r="E1023" s="56" t="s">
        <v>3036</v>
      </c>
      <c r="F1023" s="62" t="s">
        <v>5</v>
      </c>
      <c r="G1023" s="66">
        <v>518</v>
      </c>
      <c r="H1023" s="66">
        <v>0.105</v>
      </c>
      <c r="I1023" s="73">
        <f t="shared" si="52"/>
        <v>54.39</v>
      </c>
      <c r="J1023" s="74">
        <f t="shared" si="51"/>
        <v>0.10001905124785672</v>
      </c>
      <c r="K1023" s="74">
        <f t="shared" si="53"/>
        <v>51.809868546389779</v>
      </c>
    </row>
    <row r="1024" spans="1:11" s="55" customFormat="1" x14ac:dyDescent="0.25">
      <c r="A1024" s="4">
        <v>2322</v>
      </c>
      <c r="B1024" s="46" t="s">
        <v>3749</v>
      </c>
      <c r="C1024" s="59" t="s">
        <v>43</v>
      </c>
      <c r="D1024" s="50" t="s">
        <v>87</v>
      </c>
      <c r="E1024" s="56" t="s">
        <v>3037</v>
      </c>
      <c r="F1024" s="62" t="s">
        <v>5</v>
      </c>
      <c r="G1024" s="66">
        <v>529</v>
      </c>
      <c r="H1024" s="66">
        <v>0.105</v>
      </c>
      <c r="I1024" s="73">
        <f t="shared" si="52"/>
        <v>55.544999999999995</v>
      </c>
      <c r="J1024" s="74">
        <f t="shared" si="51"/>
        <v>0.10001905124785672</v>
      </c>
      <c r="K1024" s="74">
        <f t="shared" si="53"/>
        <v>52.910078110116203</v>
      </c>
    </row>
    <row r="1025" spans="1:11" s="55" customFormat="1" x14ac:dyDescent="0.25">
      <c r="A1025" s="4">
        <v>2323</v>
      </c>
      <c r="B1025" s="46" t="s">
        <v>3750</v>
      </c>
      <c r="C1025" s="59" t="s">
        <v>43</v>
      </c>
      <c r="D1025" s="50" t="s">
        <v>87</v>
      </c>
      <c r="E1025" s="56" t="s">
        <v>3038</v>
      </c>
      <c r="F1025" s="62" t="s">
        <v>5</v>
      </c>
      <c r="G1025" s="66">
        <v>530.9989071038251</v>
      </c>
      <c r="H1025" s="66">
        <v>22.773360465116284</v>
      </c>
      <c r="I1025" s="73">
        <f t="shared" si="52"/>
        <v>12092.629518058206</v>
      </c>
      <c r="J1025" s="74">
        <f t="shared" si="51"/>
        <v>21.69304673758457</v>
      </c>
      <c r="K1025" s="74">
        <f t="shared" si="53"/>
        <v>11518.984109409605</v>
      </c>
    </row>
    <row r="1026" spans="1:11" s="55" customFormat="1" x14ac:dyDescent="0.25">
      <c r="A1026" s="4">
        <v>2324</v>
      </c>
      <c r="B1026" s="46" t="s">
        <v>3751</v>
      </c>
      <c r="C1026" s="59" t="s">
        <v>43</v>
      </c>
      <c r="D1026" s="50" t="s">
        <v>87</v>
      </c>
      <c r="E1026" s="56" t="s">
        <v>3039</v>
      </c>
      <c r="F1026" s="62" t="s">
        <v>5</v>
      </c>
      <c r="G1026" s="66">
        <v>531</v>
      </c>
      <c r="H1026" s="66">
        <v>0.10500000000000001</v>
      </c>
      <c r="I1026" s="73">
        <f t="shared" si="52"/>
        <v>55.755000000000003</v>
      </c>
      <c r="J1026" s="74">
        <f t="shared" si="51"/>
        <v>0.10001905124785673</v>
      </c>
      <c r="K1026" s="74">
        <f t="shared" si="53"/>
        <v>53.110116212611928</v>
      </c>
    </row>
    <row r="1027" spans="1:11" s="55" customFormat="1" x14ac:dyDescent="0.25">
      <c r="A1027" s="4">
        <v>2325</v>
      </c>
      <c r="B1027" s="46" t="s">
        <v>3752</v>
      </c>
      <c r="C1027" s="59" t="s">
        <v>43</v>
      </c>
      <c r="D1027" s="50" t="s">
        <v>87</v>
      </c>
      <c r="E1027" s="56" t="s">
        <v>3040</v>
      </c>
      <c r="F1027" s="62" t="s">
        <v>5</v>
      </c>
      <c r="G1027" s="66">
        <v>535</v>
      </c>
      <c r="H1027" s="66">
        <v>0.10500000000000001</v>
      </c>
      <c r="I1027" s="73">
        <f t="shared" si="52"/>
        <v>56.175000000000004</v>
      </c>
      <c r="J1027" s="74">
        <f t="shared" si="51"/>
        <v>0.10001905124785673</v>
      </c>
      <c r="K1027" s="74">
        <f t="shared" si="53"/>
        <v>53.510192417603349</v>
      </c>
    </row>
    <row r="1028" spans="1:11" s="55" customFormat="1" x14ac:dyDescent="0.25">
      <c r="A1028" s="4">
        <v>2326</v>
      </c>
      <c r="B1028" s="46" t="s">
        <v>3753</v>
      </c>
      <c r="C1028" s="59" t="s">
        <v>43</v>
      </c>
      <c r="D1028" s="50" t="s">
        <v>87</v>
      </c>
      <c r="E1028" s="56" t="s">
        <v>3041</v>
      </c>
      <c r="F1028" s="62" t="s">
        <v>5</v>
      </c>
      <c r="G1028" s="66">
        <v>537</v>
      </c>
      <c r="H1028" s="66">
        <v>0.10500000000000001</v>
      </c>
      <c r="I1028" s="73">
        <f t="shared" si="52"/>
        <v>56.385000000000005</v>
      </c>
      <c r="J1028" s="74">
        <f t="shared" si="51"/>
        <v>0.10001905124785673</v>
      </c>
      <c r="K1028" s="74">
        <f t="shared" si="53"/>
        <v>53.710230520099067</v>
      </c>
    </row>
    <row r="1029" spans="1:11" s="55" customFormat="1" x14ac:dyDescent="0.25">
      <c r="A1029" s="4">
        <v>2327</v>
      </c>
      <c r="B1029" s="46" t="s">
        <v>3754</v>
      </c>
      <c r="C1029" s="59" t="s">
        <v>43</v>
      </c>
      <c r="D1029" s="50" t="s">
        <v>87</v>
      </c>
      <c r="E1029" s="56" t="s">
        <v>123</v>
      </c>
      <c r="F1029" s="62" t="s">
        <v>5</v>
      </c>
      <c r="G1029" s="66">
        <v>541</v>
      </c>
      <c r="H1029" s="66">
        <v>0.10500000000000001</v>
      </c>
      <c r="I1029" s="73">
        <f t="shared" si="52"/>
        <v>56.805000000000007</v>
      </c>
      <c r="J1029" s="74">
        <f t="shared" si="51"/>
        <v>0.10001905124785673</v>
      </c>
      <c r="K1029" s="74">
        <f t="shared" si="53"/>
        <v>54.110306725090496</v>
      </c>
    </row>
    <row r="1030" spans="1:11" s="55" customFormat="1" x14ac:dyDescent="0.25">
      <c r="A1030" s="4">
        <v>2328</v>
      </c>
      <c r="B1030" s="46" t="s">
        <v>3755</v>
      </c>
      <c r="C1030" s="59" t="s">
        <v>43</v>
      </c>
      <c r="D1030" s="50" t="s">
        <v>87</v>
      </c>
      <c r="E1030" s="56" t="s">
        <v>3042</v>
      </c>
      <c r="F1030" s="62" t="s">
        <v>5</v>
      </c>
      <c r="G1030" s="66">
        <v>545.58688524590161</v>
      </c>
      <c r="H1030" s="66">
        <v>29.77912118644068</v>
      </c>
      <c r="I1030" s="73">
        <f t="shared" si="52"/>
        <v>16247.097973470409</v>
      </c>
      <c r="J1030" s="74">
        <f t="shared" si="51"/>
        <v>28.36647093393092</v>
      </c>
      <c r="K1030" s="74">
        <f t="shared" si="53"/>
        <v>15476.374522261773</v>
      </c>
    </row>
    <row r="1031" spans="1:11" s="55" customFormat="1" x14ac:dyDescent="0.25">
      <c r="A1031" s="4">
        <v>2329</v>
      </c>
      <c r="B1031" s="46" t="s">
        <v>3756</v>
      </c>
      <c r="C1031" s="59" t="s">
        <v>43</v>
      </c>
      <c r="D1031" s="50" t="s">
        <v>87</v>
      </c>
      <c r="E1031" s="56" t="s">
        <v>131</v>
      </c>
      <c r="F1031" s="62" t="s">
        <v>5</v>
      </c>
      <c r="G1031" s="66">
        <v>549</v>
      </c>
      <c r="H1031" s="66">
        <v>5.1639344262295085E-2</v>
      </c>
      <c r="I1031" s="73">
        <f t="shared" si="52"/>
        <v>28.35</v>
      </c>
      <c r="J1031" s="74">
        <f t="shared" si="51"/>
        <v>4.9189697335011509E-2</v>
      </c>
      <c r="K1031" s="74">
        <f t="shared" si="53"/>
        <v>27.00514383692132</v>
      </c>
    </row>
    <row r="1032" spans="1:11" s="55" customFormat="1" x14ac:dyDescent="0.25">
      <c r="A1032" s="4">
        <v>2330</v>
      </c>
      <c r="B1032" s="46" t="s">
        <v>3757</v>
      </c>
      <c r="C1032" s="59" t="s">
        <v>43</v>
      </c>
      <c r="D1032" s="50" t="s">
        <v>87</v>
      </c>
      <c r="E1032" s="56" t="s">
        <v>3043</v>
      </c>
      <c r="F1032" s="62" t="s">
        <v>5</v>
      </c>
      <c r="G1032" s="66">
        <v>549</v>
      </c>
      <c r="H1032" s="66">
        <v>0.105</v>
      </c>
      <c r="I1032" s="73">
        <f t="shared" si="52"/>
        <v>57.644999999999996</v>
      </c>
      <c r="J1032" s="74">
        <f t="shared" si="51"/>
        <v>0.10001905124785672</v>
      </c>
      <c r="K1032" s="74">
        <f t="shared" si="53"/>
        <v>54.910459135073339</v>
      </c>
    </row>
    <row r="1033" spans="1:11" s="55" customFormat="1" x14ac:dyDescent="0.25">
      <c r="A1033" s="4">
        <v>2331</v>
      </c>
      <c r="B1033" s="46" t="s">
        <v>3758</v>
      </c>
      <c r="C1033" s="59" t="s">
        <v>43</v>
      </c>
      <c r="D1033" s="50" t="s">
        <v>87</v>
      </c>
      <c r="E1033" s="56" t="s">
        <v>124</v>
      </c>
      <c r="F1033" s="62" t="s">
        <v>5</v>
      </c>
      <c r="G1033" s="66">
        <v>554</v>
      </c>
      <c r="H1033" s="66">
        <v>2.4449458483754512E-2</v>
      </c>
      <c r="I1033" s="73">
        <f t="shared" si="52"/>
        <v>13.545</v>
      </c>
      <c r="J1033" s="74">
        <f t="shared" si="51"/>
        <v>2.3289634676847505E-2</v>
      </c>
      <c r="K1033" s="74">
        <f t="shared" si="53"/>
        <v>12.902457610973517</v>
      </c>
    </row>
    <row r="1034" spans="1:11" s="55" customFormat="1" x14ac:dyDescent="0.25">
      <c r="A1034" s="4">
        <v>2332</v>
      </c>
      <c r="B1034" s="46" t="s">
        <v>3759</v>
      </c>
      <c r="C1034" s="59" t="s">
        <v>43</v>
      </c>
      <c r="D1034" s="50" t="s">
        <v>87</v>
      </c>
      <c r="E1034" s="56" t="s">
        <v>123</v>
      </c>
      <c r="F1034" s="62" t="s">
        <v>5</v>
      </c>
      <c r="G1034" s="66">
        <v>555</v>
      </c>
      <c r="H1034" s="66">
        <v>1.338235294117647E-2</v>
      </c>
      <c r="I1034" s="73">
        <f t="shared" si="52"/>
        <v>7.4272058823529408</v>
      </c>
      <c r="J1034" s="74">
        <f t="shared" si="51"/>
        <v>1.2747526139432719E-2</v>
      </c>
      <c r="K1034" s="74">
        <f t="shared" si="53"/>
        <v>7.074877007385159</v>
      </c>
    </row>
    <row r="1035" spans="1:11" s="55" customFormat="1" x14ac:dyDescent="0.25">
      <c r="A1035" s="4">
        <v>2333</v>
      </c>
      <c r="B1035" s="46" t="s">
        <v>3760</v>
      </c>
      <c r="C1035" s="59" t="s">
        <v>43</v>
      </c>
      <c r="D1035" s="50" t="s">
        <v>87</v>
      </c>
      <c r="E1035" s="56" t="s">
        <v>3044</v>
      </c>
      <c r="F1035" s="62" t="s">
        <v>5</v>
      </c>
      <c r="G1035" s="66">
        <v>603</v>
      </c>
      <c r="H1035" s="66">
        <v>0.10500000000000001</v>
      </c>
      <c r="I1035" s="73">
        <f t="shared" si="52"/>
        <v>63.315000000000005</v>
      </c>
      <c r="J1035" s="74">
        <f t="shared" si="51"/>
        <v>0.10001905124785673</v>
      </c>
      <c r="K1035" s="74">
        <f t="shared" si="53"/>
        <v>60.311487902457607</v>
      </c>
    </row>
    <row r="1036" spans="1:11" s="55" customFormat="1" x14ac:dyDescent="0.25">
      <c r="A1036" s="4">
        <v>2334</v>
      </c>
      <c r="B1036" s="46" t="s">
        <v>3761</v>
      </c>
      <c r="C1036" s="59" t="s">
        <v>43</v>
      </c>
      <c r="D1036" s="50" t="s">
        <v>87</v>
      </c>
      <c r="E1036" s="56" t="s">
        <v>3045</v>
      </c>
      <c r="F1036" s="62" t="s">
        <v>5</v>
      </c>
      <c r="G1036" s="66">
        <v>614</v>
      </c>
      <c r="H1036" s="66">
        <v>0.16001384364820845</v>
      </c>
      <c r="I1036" s="73">
        <f t="shared" si="52"/>
        <v>98.248499999999993</v>
      </c>
      <c r="J1036" s="74">
        <f t="shared" si="51"/>
        <v>0.15242316979253995</v>
      </c>
      <c r="K1036" s="74">
        <f t="shared" si="53"/>
        <v>93.587826252619521</v>
      </c>
    </row>
    <row r="1037" spans="1:11" s="55" customFormat="1" x14ac:dyDescent="0.25">
      <c r="A1037" s="4">
        <v>2335</v>
      </c>
      <c r="B1037" s="46" t="s">
        <v>3762</v>
      </c>
      <c r="C1037" s="59" t="s">
        <v>43</v>
      </c>
      <c r="D1037" s="50" t="s">
        <v>87</v>
      </c>
      <c r="E1037" s="56" t="s">
        <v>131</v>
      </c>
      <c r="F1037" s="62" t="s">
        <v>5</v>
      </c>
      <c r="G1037" s="66">
        <v>617</v>
      </c>
      <c r="H1037" s="66">
        <v>0.10500000000000001</v>
      </c>
      <c r="I1037" s="73">
        <f t="shared" si="52"/>
        <v>64.785000000000011</v>
      </c>
      <c r="J1037" s="74">
        <f t="shared" si="51"/>
        <v>0.10001905124785673</v>
      </c>
      <c r="K1037" s="74">
        <f t="shared" si="53"/>
        <v>61.711754619927603</v>
      </c>
    </row>
    <row r="1038" spans="1:11" s="55" customFormat="1" x14ac:dyDescent="0.25">
      <c r="A1038" s="4">
        <v>2336</v>
      </c>
      <c r="B1038" s="46" t="s">
        <v>3763</v>
      </c>
      <c r="C1038" s="59" t="s">
        <v>43</v>
      </c>
      <c r="D1038" s="50" t="s">
        <v>87</v>
      </c>
      <c r="E1038" s="56" t="s">
        <v>3046</v>
      </c>
      <c r="F1038" s="62" t="s">
        <v>5</v>
      </c>
      <c r="G1038" s="66">
        <v>619</v>
      </c>
      <c r="H1038" s="66">
        <v>0.105</v>
      </c>
      <c r="I1038" s="73">
        <f t="shared" si="52"/>
        <v>64.995000000000005</v>
      </c>
      <c r="J1038" s="74">
        <f t="shared" si="51"/>
        <v>0.10001905124785672</v>
      </c>
      <c r="K1038" s="74">
        <f t="shared" si="53"/>
        <v>61.911792722423307</v>
      </c>
    </row>
    <row r="1039" spans="1:11" s="55" customFormat="1" x14ac:dyDescent="0.25">
      <c r="A1039" s="4">
        <v>2337</v>
      </c>
      <c r="B1039" s="46" t="s">
        <v>3764</v>
      </c>
      <c r="C1039" s="59" t="s">
        <v>43</v>
      </c>
      <c r="D1039" s="50" t="s">
        <v>87</v>
      </c>
      <c r="E1039" s="56" t="s">
        <v>3047</v>
      </c>
      <c r="F1039" s="62" t="s">
        <v>5</v>
      </c>
      <c r="G1039" s="66">
        <v>624</v>
      </c>
      <c r="H1039" s="66">
        <v>0.105</v>
      </c>
      <c r="I1039" s="73">
        <f t="shared" si="52"/>
        <v>65.52</v>
      </c>
      <c r="J1039" s="74">
        <f t="shared" si="51"/>
        <v>0.10001905124785672</v>
      </c>
      <c r="K1039" s="74">
        <f t="shared" si="53"/>
        <v>62.411887978662591</v>
      </c>
    </row>
    <row r="1040" spans="1:11" s="55" customFormat="1" x14ac:dyDescent="0.25">
      <c r="A1040" s="4">
        <v>2338</v>
      </c>
      <c r="B1040" s="46" t="s">
        <v>3765</v>
      </c>
      <c r="C1040" s="59" t="s">
        <v>43</v>
      </c>
      <c r="D1040" s="50" t="s">
        <v>87</v>
      </c>
      <c r="E1040" s="56" t="s">
        <v>2721</v>
      </c>
      <c r="F1040" s="62" t="s">
        <v>5</v>
      </c>
      <c r="G1040" s="66">
        <v>627</v>
      </c>
      <c r="H1040" s="66">
        <v>8.6076555023923446E-2</v>
      </c>
      <c r="I1040" s="73">
        <f t="shared" si="52"/>
        <v>53.97</v>
      </c>
      <c r="J1040" s="74">
        <f t="shared" si="51"/>
        <v>8.1993289220731042E-2</v>
      </c>
      <c r="K1040" s="74">
        <f t="shared" si="53"/>
        <v>51.409792341398365</v>
      </c>
    </row>
    <row r="1041" spans="1:11" s="55" customFormat="1" x14ac:dyDescent="0.25">
      <c r="A1041" s="4">
        <v>2339</v>
      </c>
      <c r="B1041" s="46" t="s">
        <v>3766</v>
      </c>
      <c r="C1041" s="59" t="s">
        <v>43</v>
      </c>
      <c r="D1041" s="50" t="s">
        <v>87</v>
      </c>
      <c r="E1041" s="56" t="s">
        <v>84</v>
      </c>
      <c r="F1041" s="62" t="s">
        <v>5</v>
      </c>
      <c r="G1041" s="66">
        <v>636</v>
      </c>
      <c r="H1041" s="66">
        <v>1.4627358490566037E-2</v>
      </c>
      <c r="I1041" s="73">
        <f t="shared" si="52"/>
        <v>9.302999999999999</v>
      </c>
      <c r="J1041" s="74">
        <f t="shared" si="51"/>
        <v>1.3933471604654255E-2</v>
      </c>
      <c r="K1041" s="74">
        <f t="shared" si="53"/>
        <v>8.8616879405601061</v>
      </c>
    </row>
    <row r="1042" spans="1:11" s="55" customFormat="1" x14ac:dyDescent="0.25">
      <c r="A1042" s="4">
        <v>2340</v>
      </c>
      <c r="B1042" s="46" t="s">
        <v>3767</v>
      </c>
      <c r="C1042" s="59" t="s">
        <v>43</v>
      </c>
      <c r="D1042" s="50" t="s">
        <v>87</v>
      </c>
      <c r="E1042" s="56" t="s">
        <v>3048</v>
      </c>
      <c r="F1042" s="62" t="s">
        <v>5</v>
      </c>
      <c r="G1042" s="66">
        <v>648.22404371584696</v>
      </c>
      <c r="H1042" s="66">
        <v>15.064956125827816</v>
      </c>
      <c r="I1042" s="73">
        <f t="shared" si="52"/>
        <v>9765.4667782859269</v>
      </c>
      <c r="J1042" s="74">
        <f t="shared" si="51"/>
        <v>14.350310655198909</v>
      </c>
      <c r="K1042" s="74">
        <f t="shared" si="53"/>
        <v>9302.2164014916416</v>
      </c>
    </row>
    <row r="1043" spans="1:11" s="55" customFormat="1" x14ac:dyDescent="0.25">
      <c r="A1043" s="4">
        <v>2341</v>
      </c>
      <c r="B1043" s="46" t="s">
        <v>3768</v>
      </c>
      <c r="C1043" s="59" t="s">
        <v>43</v>
      </c>
      <c r="D1043" s="50" t="s">
        <v>87</v>
      </c>
      <c r="E1043" s="56" t="s">
        <v>47</v>
      </c>
      <c r="F1043" s="62" t="s">
        <v>5</v>
      </c>
      <c r="G1043" s="66">
        <v>651</v>
      </c>
      <c r="H1043" s="66">
        <v>3.7096774193548392E-3</v>
      </c>
      <c r="I1043" s="73">
        <f t="shared" si="52"/>
        <v>2.4150000000000005</v>
      </c>
      <c r="J1043" s="74">
        <f t="shared" si="51"/>
        <v>3.5336991992330341E-3</v>
      </c>
      <c r="K1043" s="74">
        <f t="shared" si="53"/>
        <v>2.3004381787007051</v>
      </c>
    </row>
    <row r="1044" spans="1:11" s="55" customFormat="1" x14ac:dyDescent="0.25">
      <c r="A1044" s="4">
        <v>2342</v>
      </c>
      <c r="B1044" s="46" t="s">
        <v>3769</v>
      </c>
      <c r="C1044" s="59" t="s">
        <v>43</v>
      </c>
      <c r="D1044" s="50" t="s">
        <v>87</v>
      </c>
      <c r="E1044" s="56" t="s">
        <v>3049</v>
      </c>
      <c r="F1044" s="62" t="s">
        <v>5</v>
      </c>
      <c r="G1044" s="66">
        <v>684</v>
      </c>
      <c r="H1044" s="66">
        <v>0.10500000000000001</v>
      </c>
      <c r="I1044" s="73">
        <f t="shared" si="52"/>
        <v>71.820000000000007</v>
      </c>
      <c r="J1044" s="74">
        <f t="shared" si="51"/>
        <v>0.10001905124785673</v>
      </c>
      <c r="K1044" s="74">
        <f t="shared" si="53"/>
        <v>68.413031053533999</v>
      </c>
    </row>
    <row r="1045" spans="1:11" s="55" customFormat="1" x14ac:dyDescent="0.25">
      <c r="A1045" s="4">
        <v>2343</v>
      </c>
      <c r="B1045" s="46" t="s">
        <v>3770</v>
      </c>
      <c r="C1045" s="59" t="s">
        <v>43</v>
      </c>
      <c r="D1045" s="50" t="s">
        <v>87</v>
      </c>
      <c r="E1045" s="56" t="s">
        <v>3050</v>
      </c>
      <c r="F1045" s="62" t="s">
        <v>5</v>
      </c>
      <c r="G1045" s="66">
        <v>709</v>
      </c>
      <c r="H1045" s="66">
        <v>53.483230500000005</v>
      </c>
      <c r="I1045" s="73">
        <f t="shared" si="52"/>
        <v>37919.610424500002</v>
      </c>
      <c r="J1045" s="74">
        <f t="shared" si="51"/>
        <v>50.946114021718422</v>
      </c>
      <c r="K1045" s="74">
        <f t="shared" si="53"/>
        <v>36120.794841398361</v>
      </c>
    </row>
    <row r="1046" spans="1:11" s="55" customFormat="1" x14ac:dyDescent="0.25">
      <c r="A1046" s="4">
        <v>2344</v>
      </c>
      <c r="B1046" s="46" t="s">
        <v>3771</v>
      </c>
      <c r="C1046" s="59" t="s">
        <v>43</v>
      </c>
      <c r="D1046" s="50" t="s">
        <v>87</v>
      </c>
      <c r="E1046" s="56" t="s">
        <v>125</v>
      </c>
      <c r="F1046" s="62" t="s">
        <v>5</v>
      </c>
      <c r="G1046" s="66">
        <v>735</v>
      </c>
      <c r="H1046" s="66">
        <v>0.32328571428571429</v>
      </c>
      <c r="I1046" s="73">
        <f t="shared" si="52"/>
        <v>237.61500000000001</v>
      </c>
      <c r="J1046" s="74">
        <f t="shared" si="51"/>
        <v>0.30794981356993167</v>
      </c>
      <c r="K1046" s="74">
        <f t="shared" si="53"/>
        <v>226.34311297389979</v>
      </c>
    </row>
    <row r="1047" spans="1:11" s="55" customFormat="1" x14ac:dyDescent="0.25">
      <c r="A1047" s="4">
        <v>2345</v>
      </c>
      <c r="B1047" s="46" t="s">
        <v>3772</v>
      </c>
      <c r="C1047" s="59" t="s">
        <v>43</v>
      </c>
      <c r="D1047" s="50" t="s">
        <v>87</v>
      </c>
      <c r="E1047" s="56" t="s">
        <v>125</v>
      </c>
      <c r="F1047" s="62" t="s">
        <v>5</v>
      </c>
      <c r="G1047" s="66">
        <v>737</v>
      </c>
      <c r="H1047" s="66">
        <v>2.7924016282225239E-2</v>
      </c>
      <c r="I1047" s="73">
        <f t="shared" si="52"/>
        <v>20.580000000000002</v>
      </c>
      <c r="J1047" s="74">
        <f t="shared" si="51"/>
        <v>2.6599367767408302E-2</v>
      </c>
      <c r="K1047" s="74">
        <f t="shared" si="53"/>
        <v>19.60373404457992</v>
      </c>
    </row>
    <row r="1048" spans="1:11" s="55" customFormat="1" x14ac:dyDescent="0.25">
      <c r="A1048" s="4">
        <v>2346</v>
      </c>
      <c r="B1048" s="46" t="s">
        <v>3773</v>
      </c>
      <c r="C1048" s="59" t="s">
        <v>43</v>
      </c>
      <c r="D1048" s="50" t="s">
        <v>87</v>
      </c>
      <c r="E1048" s="56" t="s">
        <v>130</v>
      </c>
      <c r="F1048" s="62" t="s">
        <v>5</v>
      </c>
      <c r="G1048" s="66">
        <v>738</v>
      </c>
      <c r="H1048" s="66">
        <v>0.29735772357723578</v>
      </c>
      <c r="I1048" s="73">
        <f t="shared" si="52"/>
        <v>219.45000000000002</v>
      </c>
      <c r="J1048" s="74">
        <f t="shared" si="51"/>
        <v>0.28325178469921486</v>
      </c>
      <c r="K1048" s="74">
        <f t="shared" si="53"/>
        <v>209.03981710802057</v>
      </c>
    </row>
    <row r="1049" spans="1:11" s="55" customFormat="1" x14ac:dyDescent="0.25">
      <c r="A1049" s="4">
        <v>2347</v>
      </c>
      <c r="B1049" s="46" t="s">
        <v>3774</v>
      </c>
      <c r="C1049" s="59" t="s">
        <v>43</v>
      </c>
      <c r="D1049" s="50" t="s">
        <v>87</v>
      </c>
      <c r="E1049" s="56" t="s">
        <v>3051</v>
      </c>
      <c r="F1049" s="62" t="s">
        <v>5</v>
      </c>
      <c r="G1049" s="66">
        <v>740</v>
      </c>
      <c r="H1049" s="66">
        <v>0.105</v>
      </c>
      <c r="I1049" s="73">
        <f t="shared" si="52"/>
        <v>77.7</v>
      </c>
      <c r="J1049" s="74">
        <f t="shared" si="51"/>
        <v>0.10001905124785672</v>
      </c>
      <c r="K1049" s="74">
        <f t="shared" si="53"/>
        <v>74.014097923413971</v>
      </c>
    </row>
    <row r="1050" spans="1:11" s="55" customFormat="1" x14ac:dyDescent="0.25">
      <c r="A1050" s="4">
        <v>2348</v>
      </c>
      <c r="B1050" s="46" t="s">
        <v>3775</v>
      </c>
      <c r="C1050" s="59" t="s">
        <v>43</v>
      </c>
      <c r="D1050" s="50" t="s">
        <v>87</v>
      </c>
      <c r="E1050" s="56" t="s">
        <v>3052</v>
      </c>
      <c r="F1050" s="62" t="s">
        <v>5</v>
      </c>
      <c r="G1050" s="66">
        <v>742</v>
      </c>
      <c r="H1050" s="66">
        <v>0.10500000000000001</v>
      </c>
      <c r="I1050" s="73">
        <f t="shared" si="52"/>
        <v>77.910000000000011</v>
      </c>
      <c r="J1050" s="74">
        <f t="shared" si="51"/>
        <v>0.10001905124785673</v>
      </c>
      <c r="K1050" s="74">
        <f t="shared" si="53"/>
        <v>74.214136025909696</v>
      </c>
    </row>
    <row r="1051" spans="1:11" s="55" customFormat="1" x14ac:dyDescent="0.25">
      <c r="A1051" s="4">
        <v>2349</v>
      </c>
      <c r="B1051" s="46" t="s">
        <v>3776</v>
      </c>
      <c r="C1051" s="59" t="s">
        <v>43</v>
      </c>
      <c r="D1051" s="50" t="s">
        <v>87</v>
      </c>
      <c r="E1051" s="56" t="s">
        <v>3053</v>
      </c>
      <c r="F1051" s="62" t="s">
        <v>5</v>
      </c>
      <c r="G1051" s="66">
        <v>752.3</v>
      </c>
      <c r="H1051" s="66">
        <v>0.10500000000000001</v>
      </c>
      <c r="I1051" s="73">
        <f t="shared" si="52"/>
        <v>78.991500000000002</v>
      </c>
      <c r="J1051" s="74">
        <f t="shared" si="51"/>
        <v>0.10001905124785673</v>
      </c>
      <c r="K1051" s="74">
        <f t="shared" si="53"/>
        <v>75.244332253762622</v>
      </c>
    </row>
    <row r="1052" spans="1:11" s="55" customFormat="1" x14ac:dyDescent="0.25">
      <c r="A1052" s="4">
        <v>2350</v>
      </c>
      <c r="B1052" s="46" t="s">
        <v>3777</v>
      </c>
      <c r="C1052" s="59" t="s">
        <v>43</v>
      </c>
      <c r="D1052" s="50" t="s">
        <v>87</v>
      </c>
      <c r="E1052" s="56" t="s">
        <v>3054</v>
      </c>
      <c r="F1052" s="62" t="s">
        <v>5</v>
      </c>
      <c r="G1052" s="66">
        <v>758.94644808743169</v>
      </c>
      <c r="H1052" s="66">
        <v>34.850465359477127</v>
      </c>
      <c r="I1052" s="73">
        <f t="shared" si="52"/>
        <v>26449.636898769244</v>
      </c>
      <c r="J1052" s="74">
        <f t="shared" si="51"/>
        <v>33.197242674297129</v>
      </c>
      <c r="K1052" s="74">
        <f t="shared" si="53"/>
        <v>25194.92941395432</v>
      </c>
    </row>
    <row r="1053" spans="1:11" s="55" customFormat="1" x14ac:dyDescent="0.25">
      <c r="A1053" s="4">
        <v>2351</v>
      </c>
      <c r="B1053" s="46" t="s">
        <v>3778</v>
      </c>
      <c r="C1053" s="59" t="s">
        <v>43</v>
      </c>
      <c r="D1053" s="50" t="s">
        <v>87</v>
      </c>
      <c r="E1053" s="56" t="s">
        <v>130</v>
      </c>
      <c r="F1053" s="62" t="s">
        <v>5</v>
      </c>
      <c r="G1053" s="66">
        <v>760</v>
      </c>
      <c r="H1053" s="66">
        <v>5.1118421052631586E-3</v>
      </c>
      <c r="I1053" s="73">
        <f t="shared" si="52"/>
        <v>3.8850000000000007</v>
      </c>
      <c r="J1053" s="74">
        <f t="shared" si="51"/>
        <v>4.8693485475930255E-3</v>
      </c>
      <c r="K1053" s="74">
        <f t="shared" si="53"/>
        <v>3.7007048961706994</v>
      </c>
    </row>
    <row r="1054" spans="1:11" s="55" customFormat="1" x14ac:dyDescent="0.25">
      <c r="A1054" s="4">
        <v>2352</v>
      </c>
      <c r="B1054" s="46" t="s">
        <v>3779</v>
      </c>
      <c r="C1054" s="59" t="s">
        <v>43</v>
      </c>
      <c r="D1054" s="50" t="s">
        <v>87</v>
      </c>
      <c r="E1054" s="56" t="s">
        <v>3055</v>
      </c>
      <c r="F1054" s="62" t="s">
        <v>5</v>
      </c>
      <c r="G1054" s="66">
        <v>775</v>
      </c>
      <c r="H1054" s="66">
        <v>0.10500000000000001</v>
      </c>
      <c r="I1054" s="73">
        <f t="shared" si="52"/>
        <v>81.375000000000014</v>
      </c>
      <c r="J1054" s="74">
        <f t="shared" si="51"/>
        <v>0.10001905124785673</v>
      </c>
      <c r="K1054" s="74">
        <f t="shared" si="53"/>
        <v>77.514764717088966</v>
      </c>
    </row>
    <row r="1055" spans="1:11" s="55" customFormat="1" x14ac:dyDescent="0.25">
      <c r="A1055" s="4">
        <v>2353</v>
      </c>
      <c r="B1055" s="46" t="s">
        <v>3780</v>
      </c>
      <c r="C1055" s="59" t="s">
        <v>43</v>
      </c>
      <c r="D1055" s="50" t="s">
        <v>87</v>
      </c>
      <c r="E1055" s="56" t="s">
        <v>3056</v>
      </c>
      <c r="F1055" s="62" t="s">
        <v>5</v>
      </c>
      <c r="G1055" s="66">
        <v>788.40437158469945</v>
      </c>
      <c r="H1055" s="66">
        <v>16.696609296482414</v>
      </c>
      <c r="I1055" s="73">
        <f t="shared" si="52"/>
        <v>13163.679759988469</v>
      </c>
      <c r="J1055" s="74">
        <f t="shared" si="51"/>
        <v>15.904562103717293</v>
      </c>
      <c r="K1055" s="74">
        <f t="shared" si="53"/>
        <v>12539.226290711058</v>
      </c>
    </row>
    <row r="1056" spans="1:11" s="55" customFormat="1" x14ac:dyDescent="0.25">
      <c r="A1056" s="4">
        <v>2354</v>
      </c>
      <c r="B1056" s="46" t="s">
        <v>3781</v>
      </c>
      <c r="C1056" s="59" t="s">
        <v>43</v>
      </c>
      <c r="D1056" s="50" t="s">
        <v>87</v>
      </c>
      <c r="E1056" s="56" t="s">
        <v>3057</v>
      </c>
      <c r="F1056" s="62" t="s">
        <v>5</v>
      </c>
      <c r="G1056" s="66">
        <v>815</v>
      </c>
      <c r="H1056" s="66">
        <v>0.10500000000000001</v>
      </c>
      <c r="I1056" s="73">
        <f t="shared" si="52"/>
        <v>85.575000000000003</v>
      </c>
      <c r="J1056" s="74">
        <f t="shared" si="51"/>
        <v>0.10001905124785673</v>
      </c>
      <c r="K1056" s="74">
        <f t="shared" si="53"/>
        <v>81.515526767003237</v>
      </c>
    </row>
    <row r="1057" spans="1:11" s="55" customFormat="1" x14ac:dyDescent="0.25">
      <c r="A1057" s="4">
        <v>2355</v>
      </c>
      <c r="B1057" s="46" t="s">
        <v>3782</v>
      </c>
      <c r="C1057" s="59" t="s">
        <v>43</v>
      </c>
      <c r="D1057" s="50" t="s">
        <v>87</v>
      </c>
      <c r="E1057" s="56" t="s">
        <v>3058</v>
      </c>
      <c r="F1057" s="62" t="s">
        <v>5</v>
      </c>
      <c r="G1057" s="66">
        <v>835</v>
      </c>
      <c r="H1057" s="66">
        <v>0.10500000000000001</v>
      </c>
      <c r="I1057" s="73">
        <f t="shared" si="52"/>
        <v>87.675000000000011</v>
      </c>
      <c r="J1057" s="74">
        <f t="shared" si="51"/>
        <v>0.10001905124785673</v>
      </c>
      <c r="K1057" s="74">
        <f t="shared" si="53"/>
        <v>83.515907791960373</v>
      </c>
    </row>
    <row r="1058" spans="1:11" s="55" customFormat="1" x14ac:dyDescent="0.25">
      <c r="A1058" s="4">
        <v>2356</v>
      </c>
      <c r="B1058" s="46" t="s">
        <v>3783</v>
      </c>
      <c r="C1058" s="59" t="s">
        <v>43</v>
      </c>
      <c r="D1058" s="50" t="s">
        <v>87</v>
      </c>
      <c r="E1058" s="56" t="s">
        <v>3059</v>
      </c>
      <c r="F1058" s="62" t="s">
        <v>5</v>
      </c>
      <c r="G1058" s="66">
        <v>864</v>
      </c>
      <c r="H1058" s="66">
        <v>1.373263888888889E-2</v>
      </c>
      <c r="I1058" s="73">
        <f t="shared" si="52"/>
        <v>11.865</v>
      </c>
      <c r="J1058" s="74">
        <f t="shared" si="51"/>
        <v>1.3081195359962744E-2</v>
      </c>
      <c r="K1058" s="74">
        <f t="shared" si="53"/>
        <v>11.30215279100781</v>
      </c>
    </row>
    <row r="1059" spans="1:11" s="55" customFormat="1" x14ac:dyDescent="0.25">
      <c r="A1059" s="4">
        <v>2357</v>
      </c>
      <c r="B1059" s="46" t="s">
        <v>3784</v>
      </c>
      <c r="C1059" s="59" t="s">
        <v>43</v>
      </c>
      <c r="D1059" s="50" t="s">
        <v>87</v>
      </c>
      <c r="E1059" s="56" t="s">
        <v>3060</v>
      </c>
      <c r="F1059" s="62" t="s">
        <v>5</v>
      </c>
      <c r="G1059" s="66">
        <v>938</v>
      </c>
      <c r="H1059" s="66">
        <v>0.105</v>
      </c>
      <c r="I1059" s="73">
        <f t="shared" si="52"/>
        <v>98.49</v>
      </c>
      <c r="J1059" s="74">
        <f t="shared" si="51"/>
        <v>0.10001905124785672</v>
      </c>
      <c r="K1059" s="74">
        <f t="shared" si="53"/>
        <v>93.817870070489604</v>
      </c>
    </row>
    <row r="1060" spans="1:11" s="55" customFormat="1" x14ac:dyDescent="0.25">
      <c r="A1060" s="4">
        <v>2358</v>
      </c>
      <c r="B1060" s="46" t="s">
        <v>3785</v>
      </c>
      <c r="C1060" s="59" t="s">
        <v>43</v>
      </c>
      <c r="D1060" s="50" t="s">
        <v>87</v>
      </c>
      <c r="E1060" s="56" t="s">
        <v>3061</v>
      </c>
      <c r="F1060" s="62" t="s">
        <v>5</v>
      </c>
      <c r="G1060" s="66">
        <v>957</v>
      </c>
      <c r="H1060" s="66">
        <v>0.10500000000000001</v>
      </c>
      <c r="I1060" s="73">
        <f t="shared" si="52"/>
        <v>100.48500000000001</v>
      </c>
      <c r="J1060" s="74">
        <f t="shared" si="51"/>
        <v>0.10001905124785673</v>
      </c>
      <c r="K1060" s="74">
        <f t="shared" si="53"/>
        <v>95.718232044198899</v>
      </c>
    </row>
    <row r="1061" spans="1:11" s="55" customFormat="1" x14ac:dyDescent="0.25">
      <c r="A1061" s="4">
        <v>2359</v>
      </c>
      <c r="B1061" s="46" t="s">
        <v>3786</v>
      </c>
      <c r="C1061" s="59" t="s">
        <v>43</v>
      </c>
      <c r="D1061" s="50" t="s">
        <v>87</v>
      </c>
      <c r="E1061" s="56" t="s">
        <v>3062</v>
      </c>
      <c r="F1061" s="62" t="s">
        <v>5</v>
      </c>
      <c r="G1061" s="66">
        <v>999</v>
      </c>
      <c r="H1061" s="66">
        <v>0.10500000000000001</v>
      </c>
      <c r="I1061" s="73">
        <f t="shared" si="52"/>
        <v>104.89500000000001</v>
      </c>
      <c r="J1061" s="74">
        <f t="shared" si="51"/>
        <v>0.10001905124785673</v>
      </c>
      <c r="K1061" s="74">
        <f t="shared" si="53"/>
        <v>99.919032196608882</v>
      </c>
    </row>
    <row r="1062" spans="1:11" s="55" customFormat="1" x14ac:dyDescent="0.25">
      <c r="A1062" s="4">
        <v>2360</v>
      </c>
      <c r="B1062" s="46" t="s">
        <v>3787</v>
      </c>
      <c r="C1062" s="59" t="s">
        <v>43</v>
      </c>
      <c r="D1062" s="50" t="s">
        <v>87</v>
      </c>
      <c r="E1062" s="56" t="s">
        <v>123</v>
      </c>
      <c r="F1062" s="62" t="s">
        <v>5</v>
      </c>
      <c r="G1062" s="66">
        <v>1000</v>
      </c>
      <c r="H1062" s="66">
        <v>2.7299999999999998E-3</v>
      </c>
      <c r="I1062" s="73">
        <f t="shared" si="52"/>
        <v>2.73</v>
      </c>
      <c r="J1062" s="74">
        <f t="shared" si="51"/>
        <v>2.6004953324442748E-3</v>
      </c>
      <c r="K1062" s="74">
        <f t="shared" si="53"/>
        <v>2.6004953324442748</v>
      </c>
    </row>
    <row r="1063" spans="1:11" s="55" customFormat="1" x14ac:dyDescent="0.25">
      <c r="A1063" s="4">
        <v>2361</v>
      </c>
      <c r="B1063" s="46" t="s">
        <v>3788</v>
      </c>
      <c r="C1063" s="59" t="s">
        <v>43</v>
      </c>
      <c r="D1063" s="50" t="s">
        <v>87</v>
      </c>
      <c r="E1063" s="56" t="s">
        <v>83</v>
      </c>
      <c r="F1063" s="62" t="s">
        <v>5</v>
      </c>
      <c r="G1063" s="66">
        <v>1021</v>
      </c>
      <c r="H1063" s="66">
        <v>9.8726738491674813E-3</v>
      </c>
      <c r="I1063" s="73">
        <f t="shared" si="52"/>
        <v>10.079999999999998</v>
      </c>
      <c r="J1063" s="74">
        <f t="shared" ref="J1063:J1126" si="54">H1063/1.0498</f>
        <v>9.4043378254595935E-3</v>
      </c>
      <c r="K1063" s="74">
        <f t="shared" si="53"/>
        <v>9.6018289197942455</v>
      </c>
    </row>
    <row r="1064" spans="1:11" s="55" customFormat="1" x14ac:dyDescent="0.25">
      <c r="A1064" s="4">
        <v>2362</v>
      </c>
      <c r="B1064" s="46" t="s">
        <v>3789</v>
      </c>
      <c r="C1064" s="59" t="s">
        <v>43</v>
      </c>
      <c r="D1064" s="50" t="s">
        <v>87</v>
      </c>
      <c r="E1064" s="56" t="s">
        <v>130</v>
      </c>
      <c r="F1064" s="62" t="s">
        <v>5</v>
      </c>
      <c r="G1064" s="66">
        <v>1032</v>
      </c>
      <c r="H1064" s="66">
        <v>0.40359374999999997</v>
      </c>
      <c r="I1064" s="73">
        <f t="shared" si="52"/>
        <v>416.50874999999996</v>
      </c>
      <c r="J1064" s="74">
        <f t="shared" si="54"/>
        <v>0.38444822823394925</v>
      </c>
      <c r="K1064" s="74">
        <f t="shared" si="53"/>
        <v>396.75057153743563</v>
      </c>
    </row>
    <row r="1065" spans="1:11" s="55" customFormat="1" x14ac:dyDescent="0.25">
      <c r="A1065" s="4">
        <v>2363</v>
      </c>
      <c r="B1065" s="46" t="s">
        <v>3790</v>
      </c>
      <c r="C1065" s="59" t="s">
        <v>43</v>
      </c>
      <c r="D1065" s="50" t="s">
        <v>87</v>
      </c>
      <c r="E1065" s="56" t="s">
        <v>91</v>
      </c>
      <c r="F1065" s="62" t="s">
        <v>5</v>
      </c>
      <c r="G1065" s="66">
        <v>1038</v>
      </c>
      <c r="H1065" s="66">
        <v>0.28141618497109827</v>
      </c>
      <c r="I1065" s="73">
        <f t="shared" si="52"/>
        <v>292.11</v>
      </c>
      <c r="J1065" s="74">
        <f t="shared" si="54"/>
        <v>0.26806647453905341</v>
      </c>
      <c r="K1065" s="74">
        <f t="shared" si="53"/>
        <v>278.25300057153743</v>
      </c>
    </row>
    <row r="1066" spans="1:11" s="55" customFormat="1" x14ac:dyDescent="0.25">
      <c r="A1066" s="4">
        <v>2364</v>
      </c>
      <c r="B1066" s="46" t="s">
        <v>3791</v>
      </c>
      <c r="C1066" s="59" t="s">
        <v>43</v>
      </c>
      <c r="D1066" s="50" t="s">
        <v>87</v>
      </c>
      <c r="E1066" s="56" t="s">
        <v>3063</v>
      </c>
      <c r="F1066" s="62" t="s">
        <v>5</v>
      </c>
      <c r="G1066" s="66">
        <v>1113</v>
      </c>
      <c r="H1066" s="66">
        <v>6.7509433962264151E-2</v>
      </c>
      <c r="I1066" s="73">
        <f t="shared" si="52"/>
        <v>75.138000000000005</v>
      </c>
      <c r="J1066" s="74">
        <f t="shared" si="54"/>
        <v>6.4306947954147597E-2</v>
      </c>
      <c r="K1066" s="74">
        <f t="shared" si="53"/>
        <v>71.573633072966274</v>
      </c>
    </row>
    <row r="1067" spans="1:11" s="55" customFormat="1" x14ac:dyDescent="0.25">
      <c r="A1067" s="4">
        <v>2365</v>
      </c>
      <c r="B1067" s="46" t="s">
        <v>3792</v>
      </c>
      <c r="C1067" s="59" t="s">
        <v>43</v>
      </c>
      <c r="D1067" s="50" t="s">
        <v>87</v>
      </c>
      <c r="E1067" s="56" t="s">
        <v>3064</v>
      </c>
      <c r="F1067" s="62" t="s">
        <v>5</v>
      </c>
      <c r="G1067" s="66">
        <v>1165</v>
      </c>
      <c r="H1067" s="66">
        <v>0.10500000000000001</v>
      </c>
      <c r="I1067" s="73">
        <f t="shared" si="52"/>
        <v>122.32500000000002</v>
      </c>
      <c r="J1067" s="74">
        <f t="shared" si="54"/>
        <v>0.10001905124785673</v>
      </c>
      <c r="K1067" s="74">
        <f t="shared" si="53"/>
        <v>116.52219470375309</v>
      </c>
    </row>
    <row r="1068" spans="1:11" s="55" customFormat="1" x14ac:dyDescent="0.25">
      <c r="A1068" s="4">
        <v>2366</v>
      </c>
      <c r="B1068" s="46" t="s">
        <v>3793</v>
      </c>
      <c r="C1068" s="59" t="s">
        <v>43</v>
      </c>
      <c r="D1068" s="50" t="s">
        <v>87</v>
      </c>
      <c r="E1068" s="56" t="s">
        <v>3065</v>
      </c>
      <c r="F1068" s="62" t="s">
        <v>5</v>
      </c>
      <c r="G1068" s="66">
        <v>1181</v>
      </c>
      <c r="H1068" s="66">
        <v>0.105</v>
      </c>
      <c r="I1068" s="73">
        <f t="shared" si="52"/>
        <v>124.005</v>
      </c>
      <c r="J1068" s="74">
        <f t="shared" si="54"/>
        <v>0.10001905124785672</v>
      </c>
      <c r="K1068" s="74">
        <f t="shared" si="53"/>
        <v>118.12249952371879</v>
      </c>
    </row>
    <row r="1069" spans="1:11" s="55" customFormat="1" x14ac:dyDescent="0.25">
      <c r="A1069" s="4">
        <v>2367</v>
      </c>
      <c r="B1069" s="46" t="s">
        <v>3794</v>
      </c>
      <c r="C1069" s="59" t="s">
        <v>43</v>
      </c>
      <c r="D1069" s="50" t="s">
        <v>87</v>
      </c>
      <c r="E1069" s="56" t="s">
        <v>82</v>
      </c>
      <c r="F1069" s="62" t="s">
        <v>5</v>
      </c>
      <c r="G1069" s="66">
        <v>1182</v>
      </c>
      <c r="H1069" s="66">
        <v>5.8213318895506232E-2</v>
      </c>
      <c r="I1069" s="73">
        <f t="shared" si="52"/>
        <v>68.808142934488359</v>
      </c>
      <c r="J1069" s="74">
        <f t="shared" si="54"/>
        <v>5.5451818342071087E-2</v>
      </c>
      <c r="K1069" s="74">
        <f t="shared" si="53"/>
        <v>65.544049280328025</v>
      </c>
    </row>
    <row r="1070" spans="1:11" s="55" customFormat="1" x14ac:dyDescent="0.25">
      <c r="A1070" s="4">
        <v>2368</v>
      </c>
      <c r="B1070" s="46" t="s">
        <v>3795</v>
      </c>
      <c r="C1070" s="59" t="s">
        <v>43</v>
      </c>
      <c r="D1070" s="50" t="s">
        <v>87</v>
      </c>
      <c r="E1070" s="56" t="s">
        <v>3066</v>
      </c>
      <c r="F1070" s="62" t="s">
        <v>5</v>
      </c>
      <c r="G1070" s="66">
        <v>1182</v>
      </c>
      <c r="H1070" s="66">
        <v>0.10500000000000001</v>
      </c>
      <c r="I1070" s="73">
        <f t="shared" si="52"/>
        <v>124.11000000000001</v>
      </c>
      <c r="J1070" s="74">
        <f t="shared" si="54"/>
        <v>0.10001905124785673</v>
      </c>
      <c r="K1070" s="74">
        <f t="shared" si="53"/>
        <v>118.22251857496666</v>
      </c>
    </row>
    <row r="1071" spans="1:11" s="55" customFormat="1" x14ac:dyDescent="0.25">
      <c r="A1071" s="4">
        <v>2369</v>
      </c>
      <c r="B1071" s="46" t="s">
        <v>3796</v>
      </c>
      <c r="C1071" s="59" t="s">
        <v>43</v>
      </c>
      <c r="D1071" s="50" t="s">
        <v>87</v>
      </c>
      <c r="E1071" s="56" t="s">
        <v>3067</v>
      </c>
      <c r="F1071" s="62" t="s">
        <v>5</v>
      </c>
      <c r="G1071" s="66">
        <v>1212</v>
      </c>
      <c r="H1071" s="66">
        <v>414.49757549504949</v>
      </c>
      <c r="I1071" s="73">
        <f t="shared" ref="I1071:I1134" si="55">H1071*G1071</f>
        <v>502371.06149999995</v>
      </c>
      <c r="J1071" s="74">
        <f t="shared" si="54"/>
        <v>394.83480233858779</v>
      </c>
      <c r="K1071" s="74">
        <f t="shared" ref="K1071:K1134" si="56">J1071*G1071</f>
        <v>478539.78043436841</v>
      </c>
    </row>
    <row r="1072" spans="1:11" s="55" customFormat="1" x14ac:dyDescent="0.25">
      <c r="A1072" s="4">
        <v>2370</v>
      </c>
      <c r="B1072" s="46" t="s">
        <v>3797</v>
      </c>
      <c r="C1072" s="59" t="s">
        <v>43</v>
      </c>
      <c r="D1072" s="50" t="s">
        <v>87</v>
      </c>
      <c r="E1072" s="56" t="s">
        <v>3068</v>
      </c>
      <c r="F1072" s="62" t="s">
        <v>5</v>
      </c>
      <c r="G1072" s="66">
        <v>1216</v>
      </c>
      <c r="H1072" s="66">
        <v>0.10500000000000001</v>
      </c>
      <c r="I1072" s="73">
        <f t="shared" si="55"/>
        <v>127.68</v>
      </c>
      <c r="J1072" s="74">
        <f t="shared" si="54"/>
        <v>0.10001905124785673</v>
      </c>
      <c r="K1072" s="74">
        <f t="shared" si="56"/>
        <v>121.62316631739378</v>
      </c>
    </row>
    <row r="1073" spans="1:11" s="55" customFormat="1" x14ac:dyDescent="0.25">
      <c r="A1073" s="4">
        <v>2371</v>
      </c>
      <c r="B1073" s="46" t="s">
        <v>3798</v>
      </c>
      <c r="C1073" s="59" t="s">
        <v>43</v>
      </c>
      <c r="D1073" s="50" t="s">
        <v>87</v>
      </c>
      <c r="E1073" s="56" t="s">
        <v>3069</v>
      </c>
      <c r="F1073" s="62" t="s">
        <v>5</v>
      </c>
      <c r="G1073" s="66">
        <v>1227</v>
      </c>
      <c r="H1073" s="66">
        <v>2.8239608801955986E-3</v>
      </c>
      <c r="I1073" s="73">
        <f t="shared" si="55"/>
        <v>3.4649999999999994</v>
      </c>
      <c r="J1073" s="74">
        <f t="shared" si="54"/>
        <v>2.6899989333164396E-3</v>
      </c>
      <c r="K1073" s="74">
        <f t="shared" si="56"/>
        <v>3.3006286911792713</v>
      </c>
    </row>
    <row r="1074" spans="1:11" s="55" customFormat="1" x14ac:dyDescent="0.25">
      <c r="A1074" s="4">
        <v>2372</v>
      </c>
      <c r="B1074" s="46" t="s">
        <v>3799</v>
      </c>
      <c r="C1074" s="59" t="s">
        <v>43</v>
      </c>
      <c r="D1074" s="50" t="s">
        <v>87</v>
      </c>
      <c r="E1074" s="56" t="s">
        <v>123</v>
      </c>
      <c r="F1074" s="62" t="s">
        <v>5</v>
      </c>
      <c r="G1074" s="66">
        <v>1227</v>
      </c>
      <c r="H1074" s="66">
        <v>4.1501976284584984E-2</v>
      </c>
      <c r="I1074" s="73">
        <f t="shared" si="55"/>
        <v>50.922924901185773</v>
      </c>
      <c r="J1074" s="74">
        <f t="shared" si="54"/>
        <v>3.9533221837097524E-2</v>
      </c>
      <c r="K1074" s="74">
        <f t="shared" si="56"/>
        <v>48.507263194118664</v>
      </c>
    </row>
    <row r="1075" spans="1:11" s="55" customFormat="1" x14ac:dyDescent="0.25">
      <c r="A1075" s="4">
        <v>2373</v>
      </c>
      <c r="B1075" s="46" t="s">
        <v>3800</v>
      </c>
      <c r="C1075" s="59" t="s">
        <v>43</v>
      </c>
      <c r="D1075" s="50" t="s">
        <v>87</v>
      </c>
      <c r="E1075" s="56" t="s">
        <v>3070</v>
      </c>
      <c r="F1075" s="62" t="s">
        <v>5</v>
      </c>
      <c r="G1075" s="66">
        <v>1237.6284153005465</v>
      </c>
      <c r="H1075" s="66">
        <v>562.20404722222213</v>
      </c>
      <c r="I1075" s="73">
        <f t="shared" si="55"/>
        <v>695799.70403919241</v>
      </c>
      <c r="J1075" s="74">
        <f t="shared" si="54"/>
        <v>535.53443248449423</v>
      </c>
      <c r="K1075" s="74">
        <f t="shared" si="56"/>
        <v>662792.6310146621</v>
      </c>
    </row>
    <row r="1076" spans="1:11" s="55" customFormat="1" x14ac:dyDescent="0.25">
      <c r="A1076" s="4">
        <v>2374</v>
      </c>
      <c r="B1076" s="46" t="s">
        <v>3801</v>
      </c>
      <c r="C1076" s="59" t="s">
        <v>43</v>
      </c>
      <c r="D1076" s="50" t="s">
        <v>87</v>
      </c>
      <c r="E1076" s="56" t="s">
        <v>3071</v>
      </c>
      <c r="F1076" s="62" t="s">
        <v>5</v>
      </c>
      <c r="G1076" s="66">
        <v>1317</v>
      </c>
      <c r="H1076" s="66">
        <v>9.9857630979498874E-2</v>
      </c>
      <c r="I1076" s="73">
        <f t="shared" si="55"/>
        <v>131.51250000000002</v>
      </c>
      <c r="J1076" s="74">
        <f t="shared" si="54"/>
        <v>9.51206239088387E-2</v>
      </c>
      <c r="K1076" s="74">
        <f t="shared" si="56"/>
        <v>125.27386168794057</v>
      </c>
    </row>
    <row r="1077" spans="1:11" s="55" customFormat="1" x14ac:dyDescent="0.25">
      <c r="A1077" s="4">
        <v>2375</v>
      </c>
      <c r="B1077" s="46" t="s">
        <v>3802</v>
      </c>
      <c r="C1077" s="59" t="s">
        <v>43</v>
      </c>
      <c r="D1077" s="50" t="s">
        <v>87</v>
      </c>
      <c r="E1077" s="56" t="s">
        <v>84</v>
      </c>
      <c r="F1077" s="62" t="s">
        <v>5</v>
      </c>
      <c r="G1077" s="66">
        <v>1318</v>
      </c>
      <c r="H1077" s="66">
        <v>5.3296661608497727E-2</v>
      </c>
      <c r="I1077" s="73">
        <f t="shared" si="55"/>
        <v>70.245000000000005</v>
      </c>
      <c r="J1077" s="74">
        <f t="shared" si="54"/>
        <v>5.0768395512000117E-2</v>
      </c>
      <c r="K1077" s="74">
        <f t="shared" si="56"/>
        <v>66.912745284816154</v>
      </c>
    </row>
    <row r="1078" spans="1:11" s="55" customFormat="1" x14ac:dyDescent="0.25">
      <c r="A1078" s="4">
        <v>2376</v>
      </c>
      <c r="B1078" s="46" t="s">
        <v>3803</v>
      </c>
      <c r="C1078" s="59" t="s">
        <v>43</v>
      </c>
      <c r="D1078" s="50" t="s">
        <v>87</v>
      </c>
      <c r="E1078" s="56" t="s">
        <v>3072</v>
      </c>
      <c r="F1078" s="62" t="s">
        <v>5</v>
      </c>
      <c r="G1078" s="66">
        <v>1319</v>
      </c>
      <c r="H1078" s="66">
        <v>0.10500000000000002</v>
      </c>
      <c r="I1078" s="73">
        <f t="shared" si="55"/>
        <v>138.49500000000003</v>
      </c>
      <c r="J1078" s="74">
        <f t="shared" si="54"/>
        <v>0.10001905124785675</v>
      </c>
      <c r="K1078" s="74">
        <f t="shared" si="56"/>
        <v>131.92512859592304</v>
      </c>
    </row>
    <row r="1079" spans="1:11" s="55" customFormat="1" x14ac:dyDescent="0.25">
      <c r="A1079" s="4">
        <v>2377</v>
      </c>
      <c r="B1079" s="46" t="s">
        <v>3804</v>
      </c>
      <c r="C1079" s="59" t="s">
        <v>43</v>
      </c>
      <c r="D1079" s="50" t="s">
        <v>87</v>
      </c>
      <c r="E1079" s="56" t="s">
        <v>3073</v>
      </c>
      <c r="F1079" s="62" t="s">
        <v>5</v>
      </c>
      <c r="G1079" s="66">
        <v>1321</v>
      </c>
      <c r="H1079" s="66">
        <v>2.7104466313398939E-2</v>
      </c>
      <c r="I1079" s="73">
        <f t="shared" si="55"/>
        <v>35.805</v>
      </c>
      <c r="J1079" s="74">
        <f t="shared" si="54"/>
        <v>2.5818695288053854E-2</v>
      </c>
      <c r="K1079" s="74">
        <f t="shared" si="56"/>
        <v>34.106496475519144</v>
      </c>
    </row>
    <row r="1080" spans="1:11" s="55" customFormat="1" x14ac:dyDescent="0.25">
      <c r="A1080" s="4">
        <v>2378</v>
      </c>
      <c r="B1080" s="46" t="s">
        <v>3805</v>
      </c>
      <c r="C1080" s="59" t="s">
        <v>43</v>
      </c>
      <c r="D1080" s="50" t="s">
        <v>87</v>
      </c>
      <c r="E1080" s="56" t="s">
        <v>2676</v>
      </c>
      <c r="F1080" s="62" t="s">
        <v>5</v>
      </c>
      <c r="G1080" s="66">
        <v>1350</v>
      </c>
      <c r="H1080" s="66">
        <v>4.4303797468354432E-3</v>
      </c>
      <c r="I1080" s="73">
        <f t="shared" si="55"/>
        <v>5.981012658227848</v>
      </c>
      <c r="J1080" s="74">
        <f t="shared" si="54"/>
        <v>4.2202131328209595E-3</v>
      </c>
      <c r="K1080" s="74">
        <f t="shared" si="56"/>
        <v>5.6972877293082957</v>
      </c>
    </row>
    <row r="1081" spans="1:11" s="55" customFormat="1" x14ac:dyDescent="0.25">
      <c r="A1081" s="4">
        <v>2379</v>
      </c>
      <c r="B1081" s="46" t="s">
        <v>3806</v>
      </c>
      <c r="C1081" s="59" t="s">
        <v>43</v>
      </c>
      <c r="D1081" s="50" t="s">
        <v>87</v>
      </c>
      <c r="E1081" s="56" t="s">
        <v>84</v>
      </c>
      <c r="F1081" s="62" t="s">
        <v>5</v>
      </c>
      <c r="G1081" s="66">
        <v>1370</v>
      </c>
      <c r="H1081" s="66">
        <v>0.10101459854014598</v>
      </c>
      <c r="I1081" s="73">
        <f t="shared" si="55"/>
        <v>138.38999999999999</v>
      </c>
      <c r="J1081" s="74">
        <f t="shared" si="54"/>
        <v>9.6222707696843185E-2</v>
      </c>
      <c r="K1081" s="74">
        <f t="shared" si="56"/>
        <v>131.82510954467517</v>
      </c>
    </row>
    <row r="1082" spans="1:11" s="55" customFormat="1" x14ac:dyDescent="0.25">
      <c r="A1082" s="4">
        <v>2380</v>
      </c>
      <c r="B1082" s="46" t="s">
        <v>3807</v>
      </c>
      <c r="C1082" s="59" t="s">
        <v>43</v>
      </c>
      <c r="D1082" s="50" t="s">
        <v>87</v>
      </c>
      <c r="E1082" s="56" t="s">
        <v>3074</v>
      </c>
      <c r="F1082" s="62" t="s">
        <v>5</v>
      </c>
      <c r="G1082" s="66">
        <v>1434</v>
      </c>
      <c r="H1082" s="66">
        <v>4.4313807531380756E-2</v>
      </c>
      <c r="I1082" s="73">
        <f t="shared" si="55"/>
        <v>63.546000000000006</v>
      </c>
      <c r="J1082" s="74">
        <f t="shared" si="54"/>
        <v>4.2211666537798391E-2</v>
      </c>
      <c r="K1082" s="74">
        <f t="shared" si="56"/>
        <v>60.531529815202894</v>
      </c>
    </row>
    <row r="1083" spans="1:11" s="55" customFormat="1" x14ac:dyDescent="0.25">
      <c r="A1083" s="4">
        <v>2381</v>
      </c>
      <c r="B1083" s="46" t="s">
        <v>3808</v>
      </c>
      <c r="C1083" s="59" t="s">
        <v>43</v>
      </c>
      <c r="D1083" s="50" t="s">
        <v>87</v>
      </c>
      <c r="E1083" s="56" t="s">
        <v>3075</v>
      </c>
      <c r="F1083" s="62" t="s">
        <v>5</v>
      </c>
      <c r="G1083" s="66">
        <v>1485</v>
      </c>
      <c r="H1083" s="66">
        <v>5.9111111111111109E-3</v>
      </c>
      <c r="I1083" s="73">
        <f t="shared" si="55"/>
        <v>8.7780000000000005</v>
      </c>
      <c r="J1083" s="74">
        <f t="shared" si="54"/>
        <v>5.630702144323786E-3</v>
      </c>
      <c r="K1083" s="74">
        <f t="shared" si="56"/>
        <v>8.3615926843208221</v>
      </c>
    </row>
    <row r="1084" spans="1:11" s="55" customFormat="1" x14ac:dyDescent="0.25">
      <c r="A1084" s="4">
        <v>2382</v>
      </c>
      <c r="B1084" s="46" t="s">
        <v>3809</v>
      </c>
      <c r="C1084" s="59" t="s">
        <v>43</v>
      </c>
      <c r="D1084" s="50" t="s">
        <v>87</v>
      </c>
      <c r="E1084" s="56" t="s">
        <v>3076</v>
      </c>
      <c r="F1084" s="62" t="s">
        <v>6</v>
      </c>
      <c r="G1084" s="66">
        <v>1534.4</v>
      </c>
      <c r="H1084" s="66">
        <v>0.105</v>
      </c>
      <c r="I1084" s="73">
        <f t="shared" si="55"/>
        <v>161.11199999999999</v>
      </c>
      <c r="J1084" s="74">
        <f t="shared" si="54"/>
        <v>0.10001905124785672</v>
      </c>
      <c r="K1084" s="74">
        <f t="shared" si="56"/>
        <v>153.46923223471137</v>
      </c>
    </row>
    <row r="1085" spans="1:11" s="55" customFormat="1" x14ac:dyDescent="0.25">
      <c r="A1085" s="4">
        <v>2383</v>
      </c>
      <c r="B1085" s="46" t="s">
        <v>3810</v>
      </c>
      <c r="C1085" s="59" t="s">
        <v>43</v>
      </c>
      <c r="D1085" s="50" t="s">
        <v>87</v>
      </c>
      <c r="E1085" s="56" t="s">
        <v>3077</v>
      </c>
      <c r="F1085" s="62" t="s">
        <v>5</v>
      </c>
      <c r="G1085" s="66">
        <v>1586</v>
      </c>
      <c r="H1085" s="66">
        <v>0.105</v>
      </c>
      <c r="I1085" s="73">
        <f t="shared" si="55"/>
        <v>166.53</v>
      </c>
      <c r="J1085" s="74">
        <f t="shared" si="54"/>
        <v>0.10001905124785672</v>
      </c>
      <c r="K1085" s="74">
        <f t="shared" si="56"/>
        <v>158.63021527910075</v>
      </c>
    </row>
    <row r="1086" spans="1:11" s="55" customFormat="1" x14ac:dyDescent="0.25">
      <c r="A1086" s="4">
        <v>2384</v>
      </c>
      <c r="B1086" s="46" t="s">
        <v>3811</v>
      </c>
      <c r="C1086" s="59" t="s">
        <v>43</v>
      </c>
      <c r="D1086" s="50" t="s">
        <v>87</v>
      </c>
      <c r="E1086" s="56" t="s">
        <v>100</v>
      </c>
      <c r="F1086" s="62" t="s">
        <v>5</v>
      </c>
      <c r="G1086" s="66">
        <v>1642</v>
      </c>
      <c r="H1086" s="66">
        <v>0.105</v>
      </c>
      <c r="I1086" s="73">
        <f t="shared" si="55"/>
        <v>172.41</v>
      </c>
      <c r="J1086" s="74">
        <f t="shared" si="54"/>
        <v>0.10001905124785672</v>
      </c>
      <c r="K1086" s="74">
        <f t="shared" si="56"/>
        <v>164.23128214898074</v>
      </c>
    </row>
    <row r="1087" spans="1:11" s="55" customFormat="1" x14ac:dyDescent="0.25">
      <c r="A1087" s="4">
        <v>2385</v>
      </c>
      <c r="B1087" s="46" t="s">
        <v>3812</v>
      </c>
      <c r="C1087" s="59" t="s">
        <v>43</v>
      </c>
      <c r="D1087" s="50" t="s">
        <v>87</v>
      </c>
      <c r="E1087" s="56" t="s">
        <v>133</v>
      </c>
      <c r="F1087" s="62" t="s">
        <v>5</v>
      </c>
      <c r="G1087" s="66">
        <v>1656</v>
      </c>
      <c r="H1087" s="66">
        <v>1.0461956521739132E-2</v>
      </c>
      <c r="I1087" s="73">
        <f t="shared" si="55"/>
        <v>17.325000000000003</v>
      </c>
      <c r="J1087" s="74">
        <f t="shared" si="54"/>
        <v>9.965666338101668E-3</v>
      </c>
      <c r="K1087" s="74">
        <f t="shared" si="56"/>
        <v>16.503143455896364</v>
      </c>
    </row>
    <row r="1088" spans="1:11" s="55" customFormat="1" x14ac:dyDescent="0.25">
      <c r="A1088" s="4">
        <v>2386</v>
      </c>
      <c r="B1088" s="46" t="s">
        <v>3813</v>
      </c>
      <c r="C1088" s="59" t="s">
        <v>43</v>
      </c>
      <c r="D1088" s="50" t="s">
        <v>87</v>
      </c>
      <c r="E1088" s="56" t="s">
        <v>123</v>
      </c>
      <c r="F1088" s="62" t="s">
        <v>5</v>
      </c>
      <c r="G1088" s="66">
        <v>1700</v>
      </c>
      <c r="H1088" s="66">
        <v>9.1343823529411783E-2</v>
      </c>
      <c r="I1088" s="73">
        <f t="shared" si="55"/>
        <v>155.28450000000004</v>
      </c>
      <c r="J1088" s="74">
        <f t="shared" si="54"/>
        <v>8.7010691112032551E-2</v>
      </c>
      <c r="K1088" s="74">
        <f t="shared" si="56"/>
        <v>147.91817489045533</v>
      </c>
    </row>
    <row r="1089" spans="1:11" s="55" customFormat="1" x14ac:dyDescent="0.25">
      <c r="A1089" s="4">
        <v>2387</v>
      </c>
      <c r="B1089" s="46" t="s">
        <v>3814</v>
      </c>
      <c r="C1089" s="59" t="s">
        <v>43</v>
      </c>
      <c r="D1089" s="50" t="s">
        <v>87</v>
      </c>
      <c r="E1089" s="56" t="s">
        <v>3078</v>
      </c>
      <c r="F1089" s="62" t="s">
        <v>5</v>
      </c>
      <c r="G1089" s="66">
        <v>1700</v>
      </c>
      <c r="H1089" s="66">
        <v>2.3133291176470592</v>
      </c>
      <c r="I1089" s="73">
        <f t="shared" si="55"/>
        <v>3932.6595000000007</v>
      </c>
      <c r="J1089" s="74">
        <f t="shared" si="54"/>
        <v>2.2035903197247655</v>
      </c>
      <c r="K1089" s="74">
        <f t="shared" si="56"/>
        <v>3746.1035435321014</v>
      </c>
    </row>
    <row r="1090" spans="1:11" s="55" customFormat="1" x14ac:dyDescent="0.25">
      <c r="A1090" s="4">
        <v>2388</v>
      </c>
      <c r="B1090" s="46" t="s">
        <v>3815</v>
      </c>
      <c r="C1090" s="59" t="s">
        <v>43</v>
      </c>
      <c r="D1090" s="50" t="s">
        <v>87</v>
      </c>
      <c r="E1090" s="56" t="s">
        <v>3079</v>
      </c>
      <c r="F1090" s="62" t="s">
        <v>5</v>
      </c>
      <c r="G1090" s="66">
        <v>1734</v>
      </c>
      <c r="H1090" s="66">
        <v>0.10500000000000001</v>
      </c>
      <c r="I1090" s="73">
        <f t="shared" si="55"/>
        <v>182.07000000000002</v>
      </c>
      <c r="J1090" s="74">
        <f t="shared" si="54"/>
        <v>0.10001905124785673</v>
      </c>
      <c r="K1090" s="74">
        <f t="shared" si="56"/>
        <v>173.43303486378358</v>
      </c>
    </row>
    <row r="1091" spans="1:11" s="55" customFormat="1" x14ac:dyDescent="0.25">
      <c r="A1091" s="4">
        <v>2389</v>
      </c>
      <c r="B1091" s="46" t="s">
        <v>3816</v>
      </c>
      <c r="C1091" s="59" t="s">
        <v>43</v>
      </c>
      <c r="D1091" s="50" t="s">
        <v>87</v>
      </c>
      <c r="E1091" s="56" t="s">
        <v>3080</v>
      </c>
      <c r="F1091" s="62" t="s">
        <v>5</v>
      </c>
      <c r="G1091" s="66">
        <v>1752</v>
      </c>
      <c r="H1091" s="66">
        <v>1.1986301369863015E-4</v>
      </c>
      <c r="I1091" s="73">
        <f t="shared" si="55"/>
        <v>0.21000000000000002</v>
      </c>
      <c r="J1091" s="74">
        <f t="shared" si="54"/>
        <v>1.1417699914138897E-4</v>
      </c>
      <c r="K1091" s="74">
        <f t="shared" si="56"/>
        <v>0.20003810249571347</v>
      </c>
    </row>
    <row r="1092" spans="1:11" s="55" customFormat="1" x14ac:dyDescent="0.25">
      <c r="A1092" s="4">
        <v>2390</v>
      </c>
      <c r="B1092" s="46" t="s">
        <v>3817</v>
      </c>
      <c r="C1092" s="59" t="s">
        <v>43</v>
      </c>
      <c r="D1092" s="50" t="s">
        <v>87</v>
      </c>
      <c r="E1092" s="56" t="s">
        <v>3081</v>
      </c>
      <c r="F1092" s="62" t="s">
        <v>5</v>
      </c>
      <c r="G1092" s="66">
        <v>1767</v>
      </c>
      <c r="H1092" s="66">
        <v>0.105</v>
      </c>
      <c r="I1092" s="73">
        <f t="shared" si="55"/>
        <v>185.535</v>
      </c>
      <c r="J1092" s="74">
        <f t="shared" si="54"/>
        <v>0.10001905124785672</v>
      </c>
      <c r="K1092" s="74">
        <f t="shared" si="56"/>
        <v>176.73366355496282</v>
      </c>
    </row>
    <row r="1093" spans="1:11" s="55" customFormat="1" x14ac:dyDescent="0.25">
      <c r="A1093" s="4">
        <v>2391</v>
      </c>
      <c r="B1093" s="46" t="s">
        <v>3818</v>
      </c>
      <c r="C1093" s="59" t="s">
        <v>43</v>
      </c>
      <c r="D1093" s="50" t="s">
        <v>87</v>
      </c>
      <c r="E1093" s="56" t="s">
        <v>3082</v>
      </c>
      <c r="F1093" s="62" t="s">
        <v>5</v>
      </c>
      <c r="G1093" s="66">
        <v>1812</v>
      </c>
      <c r="H1093" s="66">
        <v>0.10500000000000001</v>
      </c>
      <c r="I1093" s="73">
        <f t="shared" si="55"/>
        <v>190.26000000000002</v>
      </c>
      <c r="J1093" s="74">
        <f t="shared" si="54"/>
        <v>0.10001905124785673</v>
      </c>
      <c r="K1093" s="74">
        <f t="shared" si="56"/>
        <v>181.23452086111641</v>
      </c>
    </row>
    <row r="1094" spans="1:11" s="55" customFormat="1" x14ac:dyDescent="0.25">
      <c r="A1094" s="4">
        <v>2392</v>
      </c>
      <c r="B1094" s="46" t="s">
        <v>3819</v>
      </c>
      <c r="C1094" s="59" t="s">
        <v>43</v>
      </c>
      <c r="D1094" s="50" t="s">
        <v>87</v>
      </c>
      <c r="E1094" s="56" t="s">
        <v>3083</v>
      </c>
      <c r="F1094" s="62" t="s">
        <v>5</v>
      </c>
      <c r="G1094" s="66">
        <v>1824</v>
      </c>
      <c r="H1094" s="66">
        <v>4.5016447368421059E-2</v>
      </c>
      <c r="I1094" s="73">
        <f t="shared" si="55"/>
        <v>82.110000000000014</v>
      </c>
      <c r="J1094" s="74">
        <f t="shared" si="54"/>
        <v>4.2880974822271913E-2</v>
      </c>
      <c r="K1094" s="74">
        <f t="shared" si="56"/>
        <v>78.214898075823967</v>
      </c>
    </row>
    <row r="1095" spans="1:11" s="55" customFormat="1" x14ac:dyDescent="0.25">
      <c r="A1095" s="4">
        <v>2393</v>
      </c>
      <c r="B1095" s="46" t="s">
        <v>3820</v>
      </c>
      <c r="C1095" s="59" t="s">
        <v>43</v>
      </c>
      <c r="D1095" s="50" t="s">
        <v>87</v>
      </c>
      <c r="E1095" s="56" t="s">
        <v>3084</v>
      </c>
      <c r="F1095" s="62" t="s">
        <v>5</v>
      </c>
      <c r="G1095" s="66">
        <v>1885</v>
      </c>
      <c r="H1095" s="66">
        <v>2.5634482758620698E-2</v>
      </c>
      <c r="I1095" s="73">
        <f t="shared" si="55"/>
        <v>48.321000000000012</v>
      </c>
      <c r="J1095" s="74">
        <f t="shared" si="54"/>
        <v>2.4418444235683651E-2</v>
      </c>
      <c r="K1095" s="74">
        <f t="shared" si="56"/>
        <v>46.028767384263681</v>
      </c>
    </row>
    <row r="1096" spans="1:11" s="55" customFormat="1" x14ac:dyDescent="0.25">
      <c r="A1096" s="4">
        <v>2394</v>
      </c>
      <c r="B1096" s="46" t="s">
        <v>3821</v>
      </c>
      <c r="C1096" s="59" t="s">
        <v>43</v>
      </c>
      <c r="D1096" s="50" t="s">
        <v>87</v>
      </c>
      <c r="E1096" s="56" t="s">
        <v>3085</v>
      </c>
      <c r="F1096" s="62" t="s">
        <v>5</v>
      </c>
      <c r="G1096" s="66">
        <v>1939</v>
      </c>
      <c r="H1096" s="66">
        <v>0.10500000000000001</v>
      </c>
      <c r="I1096" s="73">
        <f t="shared" si="55"/>
        <v>203.59500000000003</v>
      </c>
      <c r="J1096" s="74">
        <f t="shared" si="54"/>
        <v>0.10001905124785673</v>
      </c>
      <c r="K1096" s="74">
        <f t="shared" si="56"/>
        <v>193.9369403695942</v>
      </c>
    </row>
    <row r="1097" spans="1:11" s="55" customFormat="1" x14ac:dyDescent="0.25">
      <c r="A1097" s="4">
        <v>2395</v>
      </c>
      <c r="B1097" s="46" t="s">
        <v>3822</v>
      </c>
      <c r="C1097" s="59" t="s">
        <v>43</v>
      </c>
      <c r="D1097" s="50" t="s">
        <v>87</v>
      </c>
      <c r="E1097" s="56" t="s">
        <v>3086</v>
      </c>
      <c r="F1097" s="62" t="s">
        <v>5</v>
      </c>
      <c r="G1097" s="66">
        <v>1939</v>
      </c>
      <c r="H1097" s="66">
        <v>7.407942238267147E-2</v>
      </c>
      <c r="I1097" s="73">
        <f t="shared" si="55"/>
        <v>143.63999999999999</v>
      </c>
      <c r="J1097" s="74">
        <f t="shared" si="54"/>
        <v>7.0565271844800409E-2</v>
      </c>
      <c r="K1097" s="74">
        <f t="shared" si="56"/>
        <v>136.826062107068</v>
      </c>
    </row>
    <row r="1098" spans="1:11" s="55" customFormat="1" x14ac:dyDescent="0.25">
      <c r="A1098" s="4">
        <v>2396</v>
      </c>
      <c r="B1098" s="46" t="s">
        <v>3823</v>
      </c>
      <c r="C1098" s="59" t="s">
        <v>43</v>
      </c>
      <c r="D1098" s="50" t="s">
        <v>87</v>
      </c>
      <c r="E1098" s="56" t="s">
        <v>84</v>
      </c>
      <c r="F1098" s="62" t="s">
        <v>5</v>
      </c>
      <c r="G1098" s="66">
        <v>1992</v>
      </c>
      <c r="H1098" s="66">
        <v>1.7921686746987951E-3</v>
      </c>
      <c r="I1098" s="73">
        <f t="shared" si="55"/>
        <v>3.57</v>
      </c>
      <c r="J1098" s="74">
        <f t="shared" si="54"/>
        <v>1.7071524811381167E-3</v>
      </c>
      <c r="K1098" s="74">
        <f t="shared" si="56"/>
        <v>3.4006477424271284</v>
      </c>
    </row>
    <row r="1099" spans="1:11" s="55" customFormat="1" x14ac:dyDescent="0.25">
      <c r="A1099" s="4">
        <v>2397</v>
      </c>
      <c r="B1099" s="46" t="s">
        <v>3824</v>
      </c>
      <c r="C1099" s="59" t="s">
        <v>43</v>
      </c>
      <c r="D1099" s="50" t="s">
        <v>87</v>
      </c>
      <c r="E1099" s="56" t="s">
        <v>3087</v>
      </c>
      <c r="F1099" s="62" t="s">
        <v>5</v>
      </c>
      <c r="G1099" s="66">
        <v>2202</v>
      </c>
      <c r="H1099" s="66">
        <v>0.105</v>
      </c>
      <c r="I1099" s="73">
        <f t="shared" si="55"/>
        <v>231.20999999999998</v>
      </c>
      <c r="J1099" s="74">
        <f t="shared" si="54"/>
        <v>0.10001905124785672</v>
      </c>
      <c r="K1099" s="74">
        <f t="shared" si="56"/>
        <v>220.24195084778049</v>
      </c>
    </row>
    <row r="1100" spans="1:11" s="55" customFormat="1" x14ac:dyDescent="0.25">
      <c r="A1100" s="4">
        <v>2398</v>
      </c>
      <c r="B1100" s="46" t="s">
        <v>3825</v>
      </c>
      <c r="C1100" s="59" t="s">
        <v>43</v>
      </c>
      <c r="D1100" s="50" t="s">
        <v>87</v>
      </c>
      <c r="E1100" s="56" t="s">
        <v>3088</v>
      </c>
      <c r="F1100" s="62" t="s">
        <v>5</v>
      </c>
      <c r="G1100" s="66">
        <v>2240</v>
      </c>
      <c r="H1100" s="66">
        <v>1.9875000000000004E-2</v>
      </c>
      <c r="I1100" s="73">
        <f t="shared" si="55"/>
        <v>44.52000000000001</v>
      </c>
      <c r="J1100" s="74">
        <f t="shared" si="54"/>
        <v>1.8932177557630027E-2</v>
      </c>
      <c r="K1100" s="74">
        <f t="shared" si="56"/>
        <v>42.408077729091261</v>
      </c>
    </row>
    <row r="1101" spans="1:11" s="55" customFormat="1" x14ac:dyDescent="0.25">
      <c r="A1101" s="4">
        <v>2399</v>
      </c>
      <c r="B1101" s="46" t="s">
        <v>3826</v>
      </c>
      <c r="C1101" s="59" t="s">
        <v>43</v>
      </c>
      <c r="D1101" s="50" t="s">
        <v>87</v>
      </c>
      <c r="E1101" s="56" t="s">
        <v>3089</v>
      </c>
      <c r="F1101" s="62" t="s">
        <v>5</v>
      </c>
      <c r="G1101" s="66">
        <v>2351</v>
      </c>
      <c r="H1101" s="66">
        <v>4.1982135261590817E-3</v>
      </c>
      <c r="I1101" s="73">
        <f t="shared" si="55"/>
        <v>9.870000000000001</v>
      </c>
      <c r="J1101" s="74">
        <f t="shared" si="54"/>
        <v>3.9990603221176238E-3</v>
      </c>
      <c r="K1101" s="74">
        <f t="shared" si="56"/>
        <v>9.4017908172985329</v>
      </c>
    </row>
    <row r="1102" spans="1:11" s="55" customFormat="1" x14ac:dyDescent="0.25">
      <c r="A1102" s="4">
        <v>2400</v>
      </c>
      <c r="B1102" s="46" t="s">
        <v>3827</v>
      </c>
      <c r="C1102" s="59" t="s">
        <v>43</v>
      </c>
      <c r="D1102" s="50" t="s">
        <v>87</v>
      </c>
      <c r="E1102" s="56" t="s">
        <v>3090</v>
      </c>
      <c r="F1102" s="62" t="s">
        <v>5</v>
      </c>
      <c r="G1102" s="66">
        <v>2405</v>
      </c>
      <c r="H1102" s="66">
        <v>0.10500000000000001</v>
      </c>
      <c r="I1102" s="73">
        <f t="shared" si="55"/>
        <v>252.52500000000003</v>
      </c>
      <c r="J1102" s="74">
        <f t="shared" si="54"/>
        <v>0.10001905124785673</v>
      </c>
      <c r="K1102" s="74">
        <f t="shared" si="56"/>
        <v>240.54581825109545</v>
      </c>
    </row>
    <row r="1103" spans="1:11" s="55" customFormat="1" x14ac:dyDescent="0.25">
      <c r="A1103" s="4">
        <v>2401</v>
      </c>
      <c r="B1103" s="46" t="s">
        <v>3828</v>
      </c>
      <c r="C1103" s="59" t="s">
        <v>43</v>
      </c>
      <c r="D1103" s="50" t="s">
        <v>87</v>
      </c>
      <c r="E1103" s="56" t="s">
        <v>3080</v>
      </c>
      <c r="F1103" s="62" t="s">
        <v>5</v>
      </c>
      <c r="G1103" s="66">
        <v>2405</v>
      </c>
      <c r="H1103" s="66">
        <v>3.726299376299376E-2</v>
      </c>
      <c r="I1103" s="73">
        <f t="shared" si="55"/>
        <v>89.617499999999993</v>
      </c>
      <c r="J1103" s="74">
        <f t="shared" si="54"/>
        <v>3.5495326503137511E-2</v>
      </c>
      <c r="K1103" s="74">
        <f t="shared" si="56"/>
        <v>85.366260240045719</v>
      </c>
    </row>
    <row r="1104" spans="1:11" s="55" customFormat="1" x14ac:dyDescent="0.25">
      <c r="A1104" s="4">
        <v>2402</v>
      </c>
      <c r="B1104" s="46" t="s">
        <v>3829</v>
      </c>
      <c r="C1104" s="59" t="s">
        <v>43</v>
      </c>
      <c r="D1104" s="50" t="s">
        <v>87</v>
      </c>
      <c r="E1104" s="56" t="s">
        <v>3091</v>
      </c>
      <c r="F1104" s="62" t="s">
        <v>5</v>
      </c>
      <c r="G1104" s="66">
        <v>2421</v>
      </c>
      <c r="H1104" s="66">
        <v>0.105</v>
      </c>
      <c r="I1104" s="73">
        <f t="shared" si="55"/>
        <v>254.20499999999998</v>
      </c>
      <c r="J1104" s="74">
        <f t="shared" si="54"/>
        <v>0.10001905124785672</v>
      </c>
      <c r="K1104" s="74">
        <f t="shared" si="56"/>
        <v>242.14612307106111</v>
      </c>
    </row>
    <row r="1105" spans="1:11" s="55" customFormat="1" x14ac:dyDescent="0.25">
      <c r="A1105" s="4">
        <v>2403</v>
      </c>
      <c r="B1105" s="46" t="s">
        <v>3830</v>
      </c>
      <c r="C1105" s="59" t="s">
        <v>43</v>
      </c>
      <c r="D1105" s="50" t="s">
        <v>87</v>
      </c>
      <c r="E1105" s="56" t="s">
        <v>2818</v>
      </c>
      <c r="F1105" s="62" t="s">
        <v>5</v>
      </c>
      <c r="G1105" s="66">
        <v>2423</v>
      </c>
      <c r="H1105" s="66">
        <v>0.10500000000000001</v>
      </c>
      <c r="I1105" s="73">
        <f t="shared" si="55"/>
        <v>254.41500000000002</v>
      </c>
      <c r="J1105" s="74">
        <f t="shared" si="54"/>
        <v>0.10001905124785673</v>
      </c>
      <c r="K1105" s="74">
        <f t="shared" si="56"/>
        <v>242.34616117355685</v>
      </c>
    </row>
    <row r="1106" spans="1:11" s="55" customFormat="1" x14ac:dyDescent="0.25">
      <c r="A1106" s="4">
        <v>2404</v>
      </c>
      <c r="B1106" s="46" t="s">
        <v>3831</v>
      </c>
      <c r="C1106" s="59" t="s">
        <v>43</v>
      </c>
      <c r="D1106" s="50" t="s">
        <v>87</v>
      </c>
      <c r="E1106" s="56" t="s">
        <v>3092</v>
      </c>
      <c r="F1106" s="62" t="s">
        <v>5</v>
      </c>
      <c r="G1106" s="66">
        <v>2537.3103825136614</v>
      </c>
      <c r="H1106" s="66">
        <v>0.105</v>
      </c>
      <c r="I1106" s="73">
        <f t="shared" si="55"/>
        <v>266.41759016393445</v>
      </c>
      <c r="J1106" s="74">
        <f t="shared" si="54"/>
        <v>0.10001905124785672</v>
      </c>
      <c r="K1106" s="74">
        <f t="shared" si="56"/>
        <v>253.77937718035284</v>
      </c>
    </row>
    <row r="1107" spans="1:11" s="55" customFormat="1" x14ac:dyDescent="0.25">
      <c r="A1107" s="4">
        <v>2405</v>
      </c>
      <c r="B1107" s="46" t="s">
        <v>3832</v>
      </c>
      <c r="C1107" s="59" t="s">
        <v>43</v>
      </c>
      <c r="D1107" s="50" t="s">
        <v>87</v>
      </c>
      <c r="E1107" s="56" t="s">
        <v>3093</v>
      </c>
      <c r="F1107" s="62" t="s">
        <v>5</v>
      </c>
      <c r="G1107" s="66">
        <v>2591</v>
      </c>
      <c r="H1107" s="66">
        <v>1.1139239675800849</v>
      </c>
      <c r="I1107" s="73">
        <f t="shared" si="55"/>
        <v>2886.1770000000001</v>
      </c>
      <c r="J1107" s="74">
        <f t="shared" si="54"/>
        <v>1.0610820799962706</v>
      </c>
      <c r="K1107" s="74">
        <f t="shared" si="56"/>
        <v>2749.2636692703372</v>
      </c>
    </row>
    <row r="1108" spans="1:11" s="55" customFormat="1" x14ac:dyDescent="0.25">
      <c r="A1108" s="4">
        <v>2406</v>
      </c>
      <c r="B1108" s="46" t="s">
        <v>3833</v>
      </c>
      <c r="C1108" s="59" t="s">
        <v>43</v>
      </c>
      <c r="D1108" s="50" t="s">
        <v>87</v>
      </c>
      <c r="E1108" s="56" t="s">
        <v>3094</v>
      </c>
      <c r="F1108" s="62" t="s">
        <v>6</v>
      </c>
      <c r="G1108" s="66">
        <v>2637</v>
      </c>
      <c r="H1108" s="66">
        <v>0.105</v>
      </c>
      <c r="I1108" s="73">
        <f t="shared" si="55"/>
        <v>276.88499999999999</v>
      </c>
      <c r="J1108" s="74">
        <f t="shared" si="54"/>
        <v>0.10001905124785672</v>
      </c>
      <c r="K1108" s="74">
        <f t="shared" si="56"/>
        <v>263.75023814059819</v>
      </c>
    </row>
    <row r="1109" spans="1:11" s="55" customFormat="1" x14ac:dyDescent="0.25">
      <c r="A1109" s="4">
        <v>2407</v>
      </c>
      <c r="B1109" s="46" t="s">
        <v>3834</v>
      </c>
      <c r="C1109" s="59" t="s">
        <v>43</v>
      </c>
      <c r="D1109" s="50" t="s">
        <v>87</v>
      </c>
      <c r="E1109" s="56" t="s">
        <v>3095</v>
      </c>
      <c r="F1109" s="62" t="s">
        <v>5</v>
      </c>
      <c r="G1109" s="66">
        <v>2645</v>
      </c>
      <c r="H1109" s="66">
        <v>0.10500000000000001</v>
      </c>
      <c r="I1109" s="73">
        <f t="shared" si="55"/>
        <v>277.72500000000002</v>
      </c>
      <c r="J1109" s="74">
        <f t="shared" si="54"/>
        <v>0.10001905124785673</v>
      </c>
      <c r="K1109" s="74">
        <f t="shared" si="56"/>
        <v>264.55039055058108</v>
      </c>
    </row>
    <row r="1110" spans="1:11" s="55" customFormat="1" x14ac:dyDescent="0.25">
      <c r="A1110" s="4">
        <v>2408</v>
      </c>
      <c r="B1110" s="46" t="s">
        <v>3835</v>
      </c>
      <c r="C1110" s="59" t="s">
        <v>43</v>
      </c>
      <c r="D1110" s="50" t="s">
        <v>87</v>
      </c>
      <c r="E1110" s="56" t="s">
        <v>3096</v>
      </c>
      <c r="F1110" s="62" t="s">
        <v>6</v>
      </c>
      <c r="G1110" s="66">
        <v>2744</v>
      </c>
      <c r="H1110" s="66">
        <v>291.29464285714283</v>
      </c>
      <c r="I1110" s="73">
        <f t="shared" si="55"/>
        <v>799312.49999999988</v>
      </c>
      <c r="J1110" s="74">
        <f t="shared" si="54"/>
        <v>277.47632202052085</v>
      </c>
      <c r="K1110" s="74">
        <f t="shared" si="56"/>
        <v>761395.02762430918</v>
      </c>
    </row>
    <row r="1111" spans="1:11" s="55" customFormat="1" x14ac:dyDescent="0.25">
      <c r="A1111" s="4">
        <v>2409</v>
      </c>
      <c r="B1111" s="46" t="s">
        <v>3836</v>
      </c>
      <c r="C1111" s="59" t="s">
        <v>43</v>
      </c>
      <c r="D1111" s="50" t="s">
        <v>87</v>
      </c>
      <c r="E1111" s="56" t="s">
        <v>3097</v>
      </c>
      <c r="F1111" s="62" t="s">
        <v>5</v>
      </c>
      <c r="G1111" s="66">
        <v>2810</v>
      </c>
      <c r="H1111" s="66">
        <v>8.2318505338078302E-2</v>
      </c>
      <c r="I1111" s="73">
        <f t="shared" si="55"/>
        <v>231.31500000000003</v>
      </c>
      <c r="J1111" s="74">
        <f t="shared" si="54"/>
        <v>7.8413512419583054E-2</v>
      </c>
      <c r="K1111" s="74">
        <f t="shared" si="56"/>
        <v>220.34196989902838</v>
      </c>
    </row>
    <row r="1112" spans="1:11" s="55" customFormat="1" x14ac:dyDescent="0.25">
      <c r="A1112" s="4">
        <v>2410</v>
      </c>
      <c r="B1112" s="46" t="s">
        <v>3837</v>
      </c>
      <c r="C1112" s="59" t="s">
        <v>43</v>
      </c>
      <c r="D1112" s="50" t="s">
        <v>87</v>
      </c>
      <c r="E1112" s="56" t="s">
        <v>3098</v>
      </c>
      <c r="F1112" s="62" t="s">
        <v>5</v>
      </c>
      <c r="G1112" s="66">
        <v>2936</v>
      </c>
      <c r="H1112" s="66">
        <v>0.10500000000000001</v>
      </c>
      <c r="I1112" s="73">
        <f t="shared" si="55"/>
        <v>308.28000000000003</v>
      </c>
      <c r="J1112" s="74">
        <f t="shared" si="54"/>
        <v>0.10001905124785673</v>
      </c>
      <c r="K1112" s="74">
        <f t="shared" si="56"/>
        <v>293.65593446370735</v>
      </c>
    </row>
    <row r="1113" spans="1:11" s="55" customFormat="1" x14ac:dyDescent="0.25">
      <c r="A1113" s="4">
        <v>2411</v>
      </c>
      <c r="B1113" s="46" t="s">
        <v>3838</v>
      </c>
      <c r="C1113" s="59" t="s">
        <v>43</v>
      </c>
      <c r="D1113" s="50" t="s">
        <v>87</v>
      </c>
      <c r="E1113" s="56" t="s">
        <v>3099</v>
      </c>
      <c r="F1113" s="62" t="s">
        <v>5</v>
      </c>
      <c r="G1113" s="66">
        <v>3004</v>
      </c>
      <c r="H1113" s="66">
        <v>6.1014647137150463E-2</v>
      </c>
      <c r="I1113" s="73">
        <f t="shared" si="55"/>
        <v>183.28799999999998</v>
      </c>
      <c r="J1113" s="74">
        <f t="shared" si="54"/>
        <v>5.8120258275052829E-2</v>
      </c>
      <c r="K1113" s="74">
        <f t="shared" si="56"/>
        <v>174.59325585825869</v>
      </c>
    </row>
    <row r="1114" spans="1:11" s="55" customFormat="1" x14ac:dyDescent="0.25">
      <c r="A1114" s="4">
        <v>2412</v>
      </c>
      <c r="B1114" s="46" t="s">
        <v>3839</v>
      </c>
      <c r="C1114" s="59" t="s">
        <v>43</v>
      </c>
      <c r="D1114" s="50" t="s">
        <v>87</v>
      </c>
      <c r="E1114" s="56" t="s">
        <v>3100</v>
      </c>
      <c r="F1114" s="62" t="s">
        <v>5</v>
      </c>
      <c r="G1114" s="66">
        <v>3006</v>
      </c>
      <c r="H1114" s="66">
        <v>0.10500000000000001</v>
      </c>
      <c r="I1114" s="73">
        <f t="shared" si="55"/>
        <v>315.63000000000005</v>
      </c>
      <c r="J1114" s="74">
        <f t="shared" si="54"/>
        <v>0.10001905124785673</v>
      </c>
      <c r="K1114" s="74">
        <f t="shared" si="56"/>
        <v>300.65726805105732</v>
      </c>
    </row>
    <row r="1115" spans="1:11" s="55" customFormat="1" x14ac:dyDescent="0.25">
      <c r="A1115" s="4">
        <v>2413</v>
      </c>
      <c r="B1115" s="46" t="s">
        <v>3840</v>
      </c>
      <c r="C1115" s="59" t="s">
        <v>43</v>
      </c>
      <c r="D1115" s="50" t="s">
        <v>87</v>
      </c>
      <c r="E1115" s="56" t="s">
        <v>3101</v>
      </c>
      <c r="F1115" s="62" t="s">
        <v>5</v>
      </c>
      <c r="G1115" s="66">
        <v>3189</v>
      </c>
      <c r="H1115" s="66">
        <v>6.6707431796801511E-2</v>
      </c>
      <c r="I1115" s="73">
        <f t="shared" si="55"/>
        <v>212.73000000000002</v>
      </c>
      <c r="J1115" s="74">
        <f t="shared" si="54"/>
        <v>6.3542990852354264E-2</v>
      </c>
      <c r="K1115" s="74">
        <f t="shared" si="56"/>
        <v>202.63859782815774</v>
      </c>
    </row>
    <row r="1116" spans="1:11" s="55" customFormat="1" x14ac:dyDescent="0.25">
      <c r="A1116" s="4">
        <v>2414</v>
      </c>
      <c r="B1116" s="46" t="s">
        <v>3841</v>
      </c>
      <c r="C1116" s="59" t="s">
        <v>43</v>
      </c>
      <c r="D1116" s="50" t="s">
        <v>87</v>
      </c>
      <c r="E1116" s="56" t="s">
        <v>3102</v>
      </c>
      <c r="F1116" s="62" t="s">
        <v>5</v>
      </c>
      <c r="G1116" s="66">
        <v>3196</v>
      </c>
      <c r="H1116" s="66">
        <v>5.6540988735919895E-2</v>
      </c>
      <c r="I1116" s="73">
        <f t="shared" si="55"/>
        <v>180.70499999999998</v>
      </c>
      <c r="J1116" s="74">
        <f t="shared" si="54"/>
        <v>5.3858819523642493E-2</v>
      </c>
      <c r="K1116" s="74">
        <f t="shared" si="56"/>
        <v>172.13278719756141</v>
      </c>
    </row>
    <row r="1117" spans="1:11" s="55" customFormat="1" x14ac:dyDescent="0.25">
      <c r="A1117" s="4">
        <v>2415</v>
      </c>
      <c r="B1117" s="46" t="s">
        <v>3842</v>
      </c>
      <c r="C1117" s="59" t="s">
        <v>43</v>
      </c>
      <c r="D1117" s="50" t="s">
        <v>87</v>
      </c>
      <c r="E1117" s="56" t="s">
        <v>3103</v>
      </c>
      <c r="F1117" s="62" t="s">
        <v>5</v>
      </c>
      <c r="G1117" s="66">
        <v>3301.7076502732239</v>
      </c>
      <c r="H1117" s="66">
        <v>346.52057065045784</v>
      </c>
      <c r="I1117" s="73">
        <f t="shared" si="55"/>
        <v>1144109.6190936598</v>
      </c>
      <c r="J1117" s="74">
        <f t="shared" si="54"/>
        <v>330.08246394594954</v>
      </c>
      <c r="K1117" s="74">
        <f t="shared" si="56"/>
        <v>1089835.7964313773</v>
      </c>
    </row>
    <row r="1118" spans="1:11" s="55" customFormat="1" x14ac:dyDescent="0.25">
      <c r="A1118" s="4">
        <v>2416</v>
      </c>
      <c r="B1118" s="46" t="s">
        <v>3843</v>
      </c>
      <c r="C1118" s="59" t="s">
        <v>43</v>
      </c>
      <c r="D1118" s="50" t="s">
        <v>87</v>
      </c>
      <c r="E1118" s="56" t="s">
        <v>3104</v>
      </c>
      <c r="F1118" s="62" t="s">
        <v>5</v>
      </c>
      <c r="G1118" s="66">
        <v>3340</v>
      </c>
      <c r="H1118" s="66">
        <v>0.10500000000000001</v>
      </c>
      <c r="I1118" s="73">
        <f t="shared" si="55"/>
        <v>350.70000000000005</v>
      </c>
      <c r="J1118" s="74">
        <f t="shared" si="54"/>
        <v>0.10001905124785673</v>
      </c>
      <c r="K1118" s="74">
        <f t="shared" si="56"/>
        <v>334.06363116784149</v>
      </c>
    </row>
    <row r="1119" spans="1:11" s="55" customFormat="1" x14ac:dyDescent="0.25">
      <c r="A1119" s="4">
        <v>2417</v>
      </c>
      <c r="B1119" s="46" t="s">
        <v>3844</v>
      </c>
      <c r="C1119" s="59" t="s">
        <v>43</v>
      </c>
      <c r="D1119" s="50" t="s">
        <v>87</v>
      </c>
      <c r="E1119" s="56" t="s">
        <v>3105</v>
      </c>
      <c r="F1119" s="62" t="s">
        <v>5</v>
      </c>
      <c r="G1119" s="66">
        <v>3383</v>
      </c>
      <c r="H1119" s="66">
        <v>0.105</v>
      </c>
      <c r="I1119" s="73">
        <f t="shared" si="55"/>
        <v>355.21499999999997</v>
      </c>
      <c r="J1119" s="74">
        <f t="shared" si="54"/>
        <v>0.10001905124785672</v>
      </c>
      <c r="K1119" s="74">
        <f t="shared" si="56"/>
        <v>338.36445037149929</v>
      </c>
    </row>
    <row r="1120" spans="1:11" s="55" customFormat="1" x14ac:dyDescent="0.25">
      <c r="A1120" s="4">
        <v>2418</v>
      </c>
      <c r="B1120" s="46" t="s">
        <v>3845</v>
      </c>
      <c r="C1120" s="59" t="s">
        <v>43</v>
      </c>
      <c r="D1120" s="50" t="s">
        <v>87</v>
      </c>
      <c r="E1120" s="56" t="s">
        <v>3075</v>
      </c>
      <c r="F1120" s="62" t="s">
        <v>5</v>
      </c>
      <c r="G1120" s="66">
        <v>3430</v>
      </c>
      <c r="H1120" s="66">
        <v>5.5102040816326528E-4</v>
      </c>
      <c r="I1120" s="73">
        <f t="shared" si="55"/>
        <v>1.89</v>
      </c>
      <c r="J1120" s="74">
        <f t="shared" si="54"/>
        <v>5.2488131850187206E-4</v>
      </c>
      <c r="K1120" s="74">
        <f t="shared" si="56"/>
        <v>1.8003429224614211</v>
      </c>
    </row>
    <row r="1121" spans="1:11" s="55" customFormat="1" x14ac:dyDescent="0.25">
      <c r="A1121" s="4">
        <v>2419</v>
      </c>
      <c r="B1121" s="46" t="s">
        <v>3846</v>
      </c>
      <c r="C1121" s="59" t="s">
        <v>43</v>
      </c>
      <c r="D1121" s="50" t="s">
        <v>87</v>
      </c>
      <c r="E1121" s="56" t="s">
        <v>3106</v>
      </c>
      <c r="F1121" s="62" t="s">
        <v>5</v>
      </c>
      <c r="G1121" s="66">
        <v>3586</v>
      </c>
      <c r="H1121" s="66">
        <v>0.10500000000000001</v>
      </c>
      <c r="I1121" s="73">
        <f t="shared" si="55"/>
        <v>376.53000000000003</v>
      </c>
      <c r="J1121" s="74">
        <f t="shared" si="54"/>
        <v>0.10001905124785673</v>
      </c>
      <c r="K1121" s="74">
        <f t="shared" si="56"/>
        <v>358.66831777481423</v>
      </c>
    </row>
    <row r="1122" spans="1:11" s="55" customFormat="1" x14ac:dyDescent="0.25">
      <c r="A1122" s="4">
        <v>2420</v>
      </c>
      <c r="B1122" s="46" t="s">
        <v>3847</v>
      </c>
      <c r="C1122" s="59" t="s">
        <v>43</v>
      </c>
      <c r="D1122" s="50" t="s">
        <v>87</v>
      </c>
      <c r="E1122" s="56" t="s">
        <v>3107</v>
      </c>
      <c r="F1122" s="62" t="s">
        <v>5</v>
      </c>
      <c r="G1122" s="66">
        <v>3606</v>
      </c>
      <c r="H1122" s="66">
        <v>0.10500000000000001</v>
      </c>
      <c r="I1122" s="73">
        <f t="shared" si="55"/>
        <v>378.63000000000005</v>
      </c>
      <c r="J1122" s="74">
        <f t="shared" si="54"/>
        <v>0.10001905124785673</v>
      </c>
      <c r="K1122" s="74">
        <f t="shared" si="56"/>
        <v>360.66869879977139</v>
      </c>
    </row>
    <row r="1123" spans="1:11" s="55" customFormat="1" x14ac:dyDescent="0.25">
      <c r="A1123" s="4">
        <v>2421</v>
      </c>
      <c r="B1123" s="46" t="s">
        <v>3848</v>
      </c>
      <c r="C1123" s="59" t="s">
        <v>43</v>
      </c>
      <c r="D1123" s="50" t="s">
        <v>87</v>
      </c>
      <c r="E1123" s="56" t="s">
        <v>3108</v>
      </c>
      <c r="F1123" s="62" t="s">
        <v>5</v>
      </c>
      <c r="G1123" s="66">
        <v>3863</v>
      </c>
      <c r="H1123" s="66">
        <v>0.10500000000000001</v>
      </c>
      <c r="I1123" s="73">
        <f t="shared" si="55"/>
        <v>405.61500000000007</v>
      </c>
      <c r="J1123" s="74">
        <f t="shared" si="54"/>
        <v>0.10001905124785673</v>
      </c>
      <c r="K1123" s="74">
        <f t="shared" si="56"/>
        <v>386.37359497047055</v>
      </c>
    </row>
    <row r="1124" spans="1:11" s="55" customFormat="1" x14ac:dyDescent="0.25">
      <c r="A1124" s="4">
        <v>2422</v>
      </c>
      <c r="B1124" s="46" t="s">
        <v>3849</v>
      </c>
      <c r="C1124" s="59" t="s">
        <v>43</v>
      </c>
      <c r="D1124" s="50" t="s">
        <v>87</v>
      </c>
      <c r="E1124" s="56" t="s">
        <v>133</v>
      </c>
      <c r="F1124" s="62" t="s">
        <v>5</v>
      </c>
      <c r="G1124" s="66">
        <v>4415</v>
      </c>
      <c r="H1124" s="66">
        <v>5.8488448471121189E-2</v>
      </c>
      <c r="I1124" s="73">
        <f t="shared" si="55"/>
        <v>258.22650000000004</v>
      </c>
      <c r="J1124" s="74">
        <f t="shared" si="54"/>
        <v>5.5713896428959027E-2</v>
      </c>
      <c r="K1124" s="74">
        <f t="shared" si="56"/>
        <v>245.97685273385412</v>
      </c>
    </row>
    <row r="1125" spans="1:11" s="55" customFormat="1" x14ac:dyDescent="0.25">
      <c r="A1125" s="4">
        <v>2423</v>
      </c>
      <c r="B1125" s="46" t="s">
        <v>3850</v>
      </c>
      <c r="C1125" s="59" t="s">
        <v>43</v>
      </c>
      <c r="D1125" s="50" t="s">
        <v>87</v>
      </c>
      <c r="E1125" s="56" t="s">
        <v>91</v>
      </c>
      <c r="F1125" s="62" t="s">
        <v>5</v>
      </c>
      <c r="G1125" s="66">
        <v>4548</v>
      </c>
      <c r="H1125" s="66">
        <v>0.10500000000000001</v>
      </c>
      <c r="I1125" s="73">
        <f t="shared" si="55"/>
        <v>477.54</v>
      </c>
      <c r="J1125" s="74">
        <f t="shared" si="54"/>
        <v>0.10001905124785673</v>
      </c>
      <c r="K1125" s="74">
        <f t="shared" si="56"/>
        <v>454.88664507525243</v>
      </c>
    </row>
    <row r="1126" spans="1:11" s="55" customFormat="1" x14ac:dyDescent="0.25">
      <c r="A1126" s="4">
        <v>2424</v>
      </c>
      <c r="B1126" s="46" t="s">
        <v>3851</v>
      </c>
      <c r="C1126" s="59" t="s">
        <v>43</v>
      </c>
      <c r="D1126" s="50" t="s">
        <v>87</v>
      </c>
      <c r="E1126" s="56" t="s">
        <v>3109</v>
      </c>
      <c r="F1126" s="62" t="s">
        <v>5</v>
      </c>
      <c r="G1126" s="66">
        <v>4631</v>
      </c>
      <c r="H1126" s="66">
        <v>0.10500000000000001</v>
      </c>
      <c r="I1126" s="73">
        <f t="shared" si="55"/>
        <v>486.25500000000005</v>
      </c>
      <c r="J1126" s="74">
        <f t="shared" si="54"/>
        <v>0.10001905124785673</v>
      </c>
      <c r="K1126" s="74">
        <f t="shared" si="56"/>
        <v>463.18822632882456</v>
      </c>
    </row>
    <row r="1127" spans="1:11" s="55" customFormat="1" x14ac:dyDescent="0.25">
      <c r="A1127" s="4">
        <v>2425</v>
      </c>
      <c r="B1127" s="46" t="s">
        <v>3852</v>
      </c>
      <c r="C1127" s="59" t="s">
        <v>43</v>
      </c>
      <c r="D1127" s="50" t="s">
        <v>87</v>
      </c>
      <c r="E1127" s="56" t="s">
        <v>3110</v>
      </c>
      <c r="F1127" s="62" t="s">
        <v>5</v>
      </c>
      <c r="G1127" s="66">
        <v>4829</v>
      </c>
      <c r="H1127" s="66">
        <v>0.10500000000000001</v>
      </c>
      <c r="I1127" s="73">
        <f t="shared" si="55"/>
        <v>507.04500000000007</v>
      </c>
      <c r="J1127" s="74">
        <f t="shared" ref="J1127:J1133" si="57">H1127/1.0498</f>
        <v>0.10001905124785673</v>
      </c>
      <c r="K1127" s="74">
        <f t="shared" si="56"/>
        <v>482.99199847590017</v>
      </c>
    </row>
    <row r="1128" spans="1:11" s="55" customFormat="1" x14ac:dyDescent="0.25">
      <c r="A1128" s="4">
        <v>2426</v>
      </c>
      <c r="B1128" s="46" t="s">
        <v>3853</v>
      </c>
      <c r="C1128" s="59" t="s">
        <v>43</v>
      </c>
      <c r="D1128" s="50" t="s">
        <v>87</v>
      </c>
      <c r="E1128" s="56" t="s">
        <v>82</v>
      </c>
      <c r="F1128" s="62" t="s">
        <v>5</v>
      </c>
      <c r="G1128" s="66">
        <v>4900</v>
      </c>
      <c r="H1128" s="66">
        <v>0.18938769230769234</v>
      </c>
      <c r="I1128" s="73">
        <f t="shared" si="55"/>
        <v>927.9996923076925</v>
      </c>
      <c r="J1128" s="74">
        <f t="shared" si="57"/>
        <v>0.18040359335844192</v>
      </c>
      <c r="K1128" s="74">
        <f t="shared" si="56"/>
        <v>883.97760745636538</v>
      </c>
    </row>
    <row r="1129" spans="1:11" s="55" customFormat="1" x14ac:dyDescent="0.25">
      <c r="A1129" s="4">
        <v>2427</v>
      </c>
      <c r="B1129" s="46" t="s">
        <v>3854</v>
      </c>
      <c r="C1129" s="59" t="s">
        <v>43</v>
      </c>
      <c r="D1129" s="50" t="s">
        <v>87</v>
      </c>
      <c r="E1129" s="56" t="s">
        <v>3111</v>
      </c>
      <c r="F1129" s="62" t="s">
        <v>5</v>
      </c>
      <c r="G1129" s="66">
        <v>7850</v>
      </c>
      <c r="H1129" s="66">
        <v>4.6991847133757966E-2</v>
      </c>
      <c r="I1129" s="73">
        <f t="shared" si="55"/>
        <v>368.88600000000002</v>
      </c>
      <c r="J1129" s="74">
        <f t="shared" si="57"/>
        <v>4.4762666349550354E-2</v>
      </c>
      <c r="K1129" s="74">
        <f t="shared" si="56"/>
        <v>351.38693084397028</v>
      </c>
    </row>
    <row r="1130" spans="1:11" s="55" customFormat="1" x14ac:dyDescent="0.25">
      <c r="A1130" s="4">
        <v>2428</v>
      </c>
      <c r="B1130" s="46" t="s">
        <v>3855</v>
      </c>
      <c r="C1130" s="59" t="s">
        <v>43</v>
      </c>
      <c r="D1130" s="50" t="s">
        <v>87</v>
      </c>
      <c r="E1130" s="56" t="s">
        <v>3112</v>
      </c>
      <c r="F1130" s="62" t="s">
        <v>5</v>
      </c>
      <c r="G1130" s="66">
        <v>11559</v>
      </c>
      <c r="H1130" s="66">
        <v>3.2199454970153134E-2</v>
      </c>
      <c r="I1130" s="73">
        <f t="shared" si="55"/>
        <v>372.19350000000009</v>
      </c>
      <c r="J1130" s="74">
        <f t="shared" si="57"/>
        <v>3.0671989874407633E-2</v>
      </c>
      <c r="K1130" s="74">
        <f t="shared" si="56"/>
        <v>354.53753095827784</v>
      </c>
    </row>
    <row r="1131" spans="1:11" s="55" customFormat="1" x14ac:dyDescent="0.25">
      <c r="A1131" s="4">
        <v>2429</v>
      </c>
      <c r="B1131" s="46" t="s">
        <v>3856</v>
      </c>
      <c r="C1131" s="59" t="s">
        <v>43</v>
      </c>
      <c r="D1131" s="50" t="s">
        <v>87</v>
      </c>
      <c r="E1131" s="56" t="s">
        <v>3113</v>
      </c>
      <c r="F1131" s="62" t="s">
        <v>5</v>
      </c>
      <c r="G1131" s="66">
        <v>44890</v>
      </c>
      <c r="H1131" s="66">
        <v>7.9422477166406786E-3</v>
      </c>
      <c r="I1131" s="73">
        <f t="shared" si="55"/>
        <v>356.52750000000009</v>
      </c>
      <c r="J1131" s="74">
        <f t="shared" si="57"/>
        <v>7.5654864894653057E-3</v>
      </c>
      <c r="K1131" s="74">
        <f t="shared" si="56"/>
        <v>339.61468851209759</v>
      </c>
    </row>
    <row r="1132" spans="1:11" s="55" customFormat="1" x14ac:dyDescent="0.25">
      <c r="A1132" s="4">
        <v>2430</v>
      </c>
      <c r="B1132" s="46" t="s">
        <v>3857</v>
      </c>
      <c r="C1132" s="59" t="s">
        <v>43</v>
      </c>
      <c r="D1132" s="50" t="s">
        <v>87</v>
      </c>
      <c r="E1132" s="56" t="s">
        <v>3114</v>
      </c>
      <c r="F1132" s="62" t="s">
        <v>5</v>
      </c>
      <c r="G1132" s="66">
        <v>86989</v>
      </c>
      <c r="H1132" s="66">
        <v>7.3405488050213253E-3</v>
      </c>
      <c r="I1132" s="73">
        <f t="shared" si="55"/>
        <v>638.54700000000003</v>
      </c>
      <c r="J1132" s="74">
        <f t="shared" si="57"/>
        <v>6.9923307344459179E-3</v>
      </c>
      <c r="K1132" s="74">
        <f t="shared" si="56"/>
        <v>608.25585825871599</v>
      </c>
    </row>
    <row r="1133" spans="1:11" s="55" customFormat="1" x14ac:dyDescent="0.25">
      <c r="A1133" s="4">
        <v>2431</v>
      </c>
      <c r="B1133" s="46" t="s">
        <v>3858</v>
      </c>
      <c r="C1133" s="59" t="s">
        <v>43</v>
      </c>
      <c r="D1133" s="50" t="s">
        <v>87</v>
      </c>
      <c r="E1133" s="56" t="s">
        <v>3115</v>
      </c>
      <c r="F1133" s="62" t="s">
        <v>5</v>
      </c>
      <c r="G1133" s="66">
        <v>86989</v>
      </c>
      <c r="H1133" s="66">
        <v>0.10500000000000001</v>
      </c>
      <c r="I1133" s="73">
        <f t="shared" si="55"/>
        <v>9133.8450000000012</v>
      </c>
      <c r="J1133" s="74">
        <f t="shared" si="57"/>
        <v>0.10001905124785673</v>
      </c>
      <c r="K1133" s="74">
        <f t="shared" si="56"/>
        <v>8700.5572489998085</v>
      </c>
    </row>
    <row r="1134" spans="1:11" s="55" customFormat="1" x14ac:dyDescent="0.25">
      <c r="A1134" s="4">
        <v>2432</v>
      </c>
      <c r="B1134" s="46" t="s">
        <v>4107</v>
      </c>
      <c r="C1134" s="59" t="s">
        <v>43</v>
      </c>
      <c r="D1134" s="50" t="s">
        <v>87</v>
      </c>
      <c r="E1134" s="56" t="s">
        <v>4108</v>
      </c>
      <c r="F1134" s="62" t="s">
        <v>5</v>
      </c>
      <c r="G1134" s="66">
        <v>807</v>
      </c>
      <c r="H1134" s="66">
        <v>15.780200704225352</v>
      </c>
      <c r="I1134" s="73">
        <f t="shared" si="55"/>
        <v>12734.621968309859</v>
      </c>
      <c r="J1134" s="74">
        <f t="shared" ref="J1134" si="58">H1134/1.0498</f>
        <v>15.031625742260765</v>
      </c>
      <c r="K1134" s="74">
        <f t="shared" si="56"/>
        <v>12130.521974004438</v>
      </c>
    </row>
    <row r="1135" spans="1:11" x14ac:dyDescent="0.25">
      <c r="K1135" s="20">
        <f>SUM(K7:K1134)</f>
        <v>122283065.14626217</v>
      </c>
    </row>
  </sheetData>
  <autoFilter ref="A6:K1135"/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8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E26" sqref="E26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31.42578125" style="1" customWidth="1"/>
    <col min="4" max="4" width="24.28515625" style="1" customWidth="1"/>
    <col min="5" max="5" width="65" style="5" customWidth="1"/>
    <col min="6" max="6" width="11" style="1" customWidth="1"/>
    <col min="7" max="9" width="18.85546875" style="1" customWidth="1"/>
    <col min="10" max="10" width="18.28515625" style="1" customWidth="1"/>
    <col min="11" max="11" width="13.5703125" style="1" customWidth="1"/>
    <col min="12" max="16384" width="9.140625" style="1"/>
  </cols>
  <sheetData>
    <row r="2" spans="1:11" x14ac:dyDescent="0.25">
      <c r="A2" s="92" t="s">
        <v>107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9"/>
      <c r="B6" s="9"/>
      <c r="C6" s="9"/>
      <c r="D6" s="9"/>
      <c r="E6" s="26"/>
      <c r="F6" s="9"/>
      <c r="G6" s="27"/>
      <c r="H6" s="27"/>
      <c r="I6" s="27"/>
      <c r="J6" s="24"/>
      <c r="K6" s="24"/>
    </row>
    <row r="7" spans="1:11" s="55" customFormat="1" x14ac:dyDescent="0.25">
      <c r="A7" s="4">
        <v>17</v>
      </c>
      <c r="B7" s="46" t="s">
        <v>4025</v>
      </c>
      <c r="C7" s="59" t="s">
        <v>43</v>
      </c>
      <c r="D7" s="61" t="s">
        <v>99</v>
      </c>
      <c r="E7" s="56" t="s">
        <v>4015</v>
      </c>
      <c r="F7" s="10" t="s">
        <v>5</v>
      </c>
      <c r="G7" s="66">
        <v>1</v>
      </c>
      <c r="H7" s="66">
        <v>1120.5200755813953</v>
      </c>
      <c r="I7" s="71">
        <f t="shared" ref="I7:I16" si="0">H7*G7</f>
        <v>1120.5200755813953</v>
      </c>
      <c r="J7" s="71">
        <f t="shared" ref="J7" si="1">H7/1.0498</f>
        <v>1067.3652844174082</v>
      </c>
      <c r="K7" s="71">
        <f t="shared" ref="K7:K16" si="2">J7*G7</f>
        <v>1067.3652844174082</v>
      </c>
    </row>
    <row r="8" spans="1:11" s="55" customFormat="1" x14ac:dyDescent="0.25">
      <c r="A8" s="4">
        <v>18</v>
      </c>
      <c r="B8" s="46" t="s">
        <v>4026</v>
      </c>
      <c r="C8" s="59" t="s">
        <v>43</v>
      </c>
      <c r="D8" s="61" t="s">
        <v>99</v>
      </c>
      <c r="E8" s="56" t="s">
        <v>4016</v>
      </c>
      <c r="F8" s="10" t="s">
        <v>5</v>
      </c>
      <c r="G8" s="66">
        <v>1</v>
      </c>
      <c r="H8" s="66">
        <v>249.58014138817481</v>
      </c>
      <c r="I8" s="71">
        <f t="shared" si="0"/>
        <v>249.58014138817481</v>
      </c>
      <c r="J8" s="71">
        <f t="shared" ref="J8:J16" si="3">H8/1.0498</f>
        <v>237.74065668524938</v>
      </c>
      <c r="K8" s="71">
        <f t="shared" si="2"/>
        <v>237.74065668524938</v>
      </c>
    </row>
    <row r="9" spans="1:11" s="55" customFormat="1" x14ac:dyDescent="0.25">
      <c r="A9" s="4">
        <v>19</v>
      </c>
      <c r="B9" s="46" t="s">
        <v>2231</v>
      </c>
      <c r="C9" s="59" t="s">
        <v>43</v>
      </c>
      <c r="D9" s="61" t="s">
        <v>99</v>
      </c>
      <c r="E9" s="56" t="s">
        <v>4017</v>
      </c>
      <c r="F9" s="10" t="s">
        <v>5</v>
      </c>
      <c r="G9" s="66">
        <v>1</v>
      </c>
      <c r="H9" s="66">
        <v>44.734142857142857</v>
      </c>
      <c r="I9" s="71">
        <f t="shared" si="0"/>
        <v>44.734142857142857</v>
      </c>
      <c r="J9" s="71">
        <f t="shared" si="3"/>
        <v>42.612062161500148</v>
      </c>
      <c r="K9" s="71">
        <f t="shared" si="2"/>
        <v>42.612062161500148</v>
      </c>
    </row>
    <row r="10" spans="1:11" s="55" customFormat="1" x14ac:dyDescent="0.25">
      <c r="A10" s="4">
        <v>20</v>
      </c>
      <c r="B10" s="46" t="s">
        <v>2247</v>
      </c>
      <c r="C10" s="59" t="s">
        <v>43</v>
      </c>
      <c r="D10" s="61" t="s">
        <v>99</v>
      </c>
      <c r="E10" s="56" t="s">
        <v>4018</v>
      </c>
      <c r="F10" s="10" t="s">
        <v>5</v>
      </c>
      <c r="G10" s="66">
        <v>2</v>
      </c>
      <c r="H10" s="66">
        <v>2178.174009375</v>
      </c>
      <c r="I10" s="71">
        <f t="shared" si="0"/>
        <v>4356.3480187499999</v>
      </c>
      <c r="J10" s="71">
        <f t="shared" si="3"/>
        <v>2074.8466463850255</v>
      </c>
      <c r="K10" s="71">
        <f t="shared" si="2"/>
        <v>4149.6932927700509</v>
      </c>
    </row>
    <row r="11" spans="1:11" s="55" customFormat="1" x14ac:dyDescent="0.25">
      <c r="A11" s="4">
        <v>21</v>
      </c>
      <c r="B11" s="46" t="s">
        <v>4027</v>
      </c>
      <c r="C11" s="59" t="s">
        <v>43</v>
      </c>
      <c r="D11" s="61" t="s">
        <v>99</v>
      </c>
      <c r="E11" s="56" t="s">
        <v>4019</v>
      </c>
      <c r="F11" s="10" t="s">
        <v>5</v>
      </c>
      <c r="G11" s="66">
        <v>10</v>
      </c>
      <c r="H11" s="66">
        <v>52.5</v>
      </c>
      <c r="I11" s="71">
        <f t="shared" si="0"/>
        <v>525</v>
      </c>
      <c r="J11" s="71">
        <f t="shared" si="3"/>
        <v>50.009525623928361</v>
      </c>
      <c r="K11" s="71">
        <f t="shared" si="2"/>
        <v>500.09525623928363</v>
      </c>
    </row>
    <row r="12" spans="1:11" s="55" customFormat="1" x14ac:dyDescent="0.25">
      <c r="A12" s="4">
        <v>22</v>
      </c>
      <c r="B12" s="46" t="s">
        <v>4028</v>
      </c>
      <c r="C12" s="59" t="s">
        <v>43</v>
      </c>
      <c r="D12" s="61" t="s">
        <v>99</v>
      </c>
      <c r="E12" s="56" t="s">
        <v>4020</v>
      </c>
      <c r="F12" s="10" t="s">
        <v>5</v>
      </c>
      <c r="G12" s="66">
        <v>12</v>
      </c>
      <c r="H12" s="66">
        <v>71.319769522776582</v>
      </c>
      <c r="I12" s="71">
        <f t="shared" si="0"/>
        <v>855.83723427331893</v>
      </c>
      <c r="J12" s="71">
        <f t="shared" si="3"/>
        <v>67.936530313180199</v>
      </c>
      <c r="K12" s="71">
        <f t="shared" si="2"/>
        <v>815.23836375816245</v>
      </c>
    </row>
    <row r="13" spans="1:11" s="55" customFormat="1" x14ac:dyDescent="0.25">
      <c r="A13" s="4">
        <v>23</v>
      </c>
      <c r="B13" s="46" t="s">
        <v>4029</v>
      </c>
      <c r="C13" s="59" t="s">
        <v>43</v>
      </c>
      <c r="D13" s="61" t="s">
        <v>99</v>
      </c>
      <c r="E13" s="56" t="s">
        <v>4021</v>
      </c>
      <c r="F13" s="10" t="s">
        <v>5</v>
      </c>
      <c r="G13" s="66">
        <v>42</v>
      </c>
      <c r="H13" s="66">
        <v>10.255137065470544</v>
      </c>
      <c r="I13" s="71">
        <f t="shared" si="0"/>
        <v>430.71575674976287</v>
      </c>
      <c r="J13" s="71">
        <f t="shared" si="3"/>
        <v>9.7686579019532704</v>
      </c>
      <c r="K13" s="71">
        <f t="shared" si="2"/>
        <v>410.28363188203735</v>
      </c>
    </row>
    <row r="14" spans="1:11" s="55" customFormat="1" x14ac:dyDescent="0.25">
      <c r="A14" s="4">
        <v>24</v>
      </c>
      <c r="B14" s="46" t="s">
        <v>4030</v>
      </c>
      <c r="C14" s="59" t="s">
        <v>43</v>
      </c>
      <c r="D14" s="61" t="s">
        <v>99</v>
      </c>
      <c r="E14" s="56" t="s">
        <v>4022</v>
      </c>
      <c r="F14" s="10" t="s">
        <v>5</v>
      </c>
      <c r="G14" s="66">
        <v>42</v>
      </c>
      <c r="H14" s="66">
        <v>16.220887331838565</v>
      </c>
      <c r="I14" s="71">
        <f t="shared" si="0"/>
        <v>681.27726793721968</v>
      </c>
      <c r="J14" s="71">
        <f t="shared" si="3"/>
        <v>15.451407250751156</v>
      </c>
      <c r="K14" s="71">
        <f t="shared" si="2"/>
        <v>648.95910453154852</v>
      </c>
    </row>
    <row r="15" spans="1:11" s="55" customFormat="1" x14ac:dyDescent="0.25">
      <c r="A15" s="4">
        <v>25</v>
      </c>
      <c r="B15" s="46" t="s">
        <v>4031</v>
      </c>
      <c r="C15" s="59" t="s">
        <v>43</v>
      </c>
      <c r="D15" s="61" t="s">
        <v>99</v>
      </c>
      <c r="E15" s="56" t="s">
        <v>4023</v>
      </c>
      <c r="F15" s="10" t="s">
        <v>5</v>
      </c>
      <c r="G15" s="66">
        <v>42</v>
      </c>
      <c r="H15" s="66">
        <v>21.29357251908397</v>
      </c>
      <c r="I15" s="71">
        <f t="shared" si="0"/>
        <v>894.33004580152669</v>
      </c>
      <c r="J15" s="71">
        <f t="shared" si="3"/>
        <v>20.28345639082108</v>
      </c>
      <c r="K15" s="71">
        <f t="shared" si="2"/>
        <v>851.90516841448539</v>
      </c>
    </row>
    <row r="16" spans="1:11" s="55" customFormat="1" x14ac:dyDescent="0.25">
      <c r="A16" s="4">
        <v>26</v>
      </c>
      <c r="B16" s="46" t="s">
        <v>4032</v>
      </c>
      <c r="C16" s="59" t="s">
        <v>43</v>
      </c>
      <c r="D16" s="61" t="s">
        <v>99</v>
      </c>
      <c r="E16" s="56" t="s">
        <v>4024</v>
      </c>
      <c r="F16" s="10" t="s">
        <v>5</v>
      </c>
      <c r="G16" s="66">
        <v>105</v>
      </c>
      <c r="H16" s="66">
        <v>24.144775850995508</v>
      </c>
      <c r="I16" s="71">
        <f t="shared" si="0"/>
        <v>2535.2014643545285</v>
      </c>
      <c r="J16" s="71">
        <f t="shared" si="3"/>
        <v>22.999405459130791</v>
      </c>
      <c r="K16" s="71">
        <f t="shared" si="2"/>
        <v>2414.9375732087333</v>
      </c>
    </row>
    <row r="18" spans="9:11" x14ac:dyDescent="0.25">
      <c r="I18" s="14">
        <f>SUM(I7:I16)</f>
        <v>11693.54414769307</v>
      </c>
      <c r="K18" s="1">
        <f>SUM(K7:K16)</f>
        <v>11138.83039406846</v>
      </c>
    </row>
  </sheetData>
  <autoFilter ref="A6:K16"/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61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9" sqref="A9:XFD9"/>
    </sheetView>
  </sheetViews>
  <sheetFormatPr defaultColWidth="9.140625" defaultRowHeight="15.75" x14ac:dyDescent="0.25"/>
  <cols>
    <col min="1" max="1" width="9.140625" style="1"/>
    <col min="2" max="2" width="17.5703125" style="1" customWidth="1"/>
    <col min="3" max="3" width="24.42578125" style="1" customWidth="1"/>
    <col min="4" max="4" width="39.140625" style="1" customWidth="1"/>
    <col min="5" max="5" width="61.7109375" style="5" customWidth="1"/>
    <col min="6" max="6" width="11" style="1" customWidth="1"/>
    <col min="7" max="9" width="18.85546875" style="1" customWidth="1"/>
    <col min="10" max="10" width="18.28515625" style="21" customWidth="1"/>
    <col min="11" max="11" width="14.28515625" style="1" customWidth="1"/>
    <col min="12" max="16384" width="9.140625" style="1"/>
  </cols>
  <sheetData>
    <row r="2" spans="1:11" x14ac:dyDescent="0.25">
      <c r="A2" s="92" t="s">
        <v>108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31" t="s">
        <v>120</v>
      </c>
      <c r="K5" s="7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30"/>
      <c r="K6" s="3"/>
    </row>
    <row r="7" spans="1:11" s="42" customFormat="1" x14ac:dyDescent="0.25">
      <c r="A7" s="4">
        <v>460</v>
      </c>
      <c r="B7" s="38" t="s">
        <v>97</v>
      </c>
      <c r="C7" s="39" t="s">
        <v>43</v>
      </c>
      <c r="D7" s="43" t="s">
        <v>29</v>
      </c>
      <c r="E7" s="44" t="s">
        <v>94</v>
      </c>
      <c r="F7" s="45" t="s">
        <v>5</v>
      </c>
      <c r="G7" s="40">
        <v>44</v>
      </c>
      <c r="H7" s="40">
        <v>1.7811818181818182</v>
      </c>
      <c r="I7" s="40">
        <f t="shared" ref="I7" si="0">H7*G7</f>
        <v>78.372</v>
      </c>
      <c r="J7" s="41">
        <f t="shared" ref="J7" si="1">H7/1.0498</f>
        <v>1.6966868148045515</v>
      </c>
      <c r="K7" s="41">
        <f t="shared" ref="K7" si="2">J7*G7</f>
        <v>74.654219851400271</v>
      </c>
    </row>
    <row r="8" spans="1:11" s="42" customFormat="1" x14ac:dyDescent="0.25">
      <c r="A8" s="4">
        <v>887</v>
      </c>
      <c r="B8" s="38" t="s">
        <v>98</v>
      </c>
      <c r="C8" s="39" t="s">
        <v>43</v>
      </c>
      <c r="D8" s="43" t="s">
        <v>29</v>
      </c>
      <c r="E8" s="44" t="s">
        <v>95</v>
      </c>
      <c r="F8" s="45" t="s">
        <v>5</v>
      </c>
      <c r="G8" s="40">
        <v>4</v>
      </c>
      <c r="H8" s="40">
        <v>60</v>
      </c>
      <c r="I8" s="40">
        <f t="shared" ref="I8" si="3">H8*G8</f>
        <v>240</v>
      </c>
      <c r="J8" s="41">
        <f t="shared" ref="J8" si="4">H8/1.0498</f>
        <v>57.153743570203844</v>
      </c>
      <c r="K8" s="41">
        <f t="shared" ref="K8" si="5">J8*G8</f>
        <v>228.61497428081537</v>
      </c>
    </row>
    <row r="9" spans="1:11" s="55" customFormat="1" x14ac:dyDescent="0.25">
      <c r="A9" s="4">
        <v>1239</v>
      </c>
      <c r="B9" s="55" t="s">
        <v>477</v>
      </c>
      <c r="C9" s="59" t="s">
        <v>43</v>
      </c>
      <c r="D9" s="65" t="s">
        <v>29</v>
      </c>
      <c r="E9" s="56" t="s">
        <v>481</v>
      </c>
      <c r="F9" s="61" t="s">
        <v>5</v>
      </c>
      <c r="G9" s="66">
        <v>1</v>
      </c>
      <c r="H9" s="66">
        <v>0.10500000000000001</v>
      </c>
      <c r="I9" s="67">
        <f t="shared" ref="I9:I72" si="6">H9*G9</f>
        <v>0.10500000000000001</v>
      </c>
      <c r="J9" s="68">
        <f t="shared" ref="J9" si="7">H9/1.0498</f>
        <v>0.10001905124785673</v>
      </c>
      <c r="K9" s="67">
        <f t="shared" ref="K9:K50" si="8">J9*G9</f>
        <v>0.10001905124785673</v>
      </c>
    </row>
    <row r="10" spans="1:11" s="55" customFormat="1" x14ac:dyDescent="0.25">
      <c r="A10" s="4">
        <v>1240</v>
      </c>
      <c r="B10" s="55" t="s">
        <v>478</v>
      </c>
      <c r="C10" s="59" t="s">
        <v>43</v>
      </c>
      <c r="D10" s="65" t="s">
        <v>29</v>
      </c>
      <c r="E10" s="56" t="s">
        <v>482</v>
      </c>
      <c r="F10" s="61" t="s">
        <v>5</v>
      </c>
      <c r="G10" s="66">
        <v>8</v>
      </c>
      <c r="H10" s="66">
        <v>515.529</v>
      </c>
      <c r="I10" s="67">
        <f t="shared" si="6"/>
        <v>4124.232</v>
      </c>
      <c r="J10" s="68">
        <f t="shared" ref="J10:J12" si="9">H10/1.0498</f>
        <v>491.07353781672697</v>
      </c>
      <c r="K10" s="67">
        <f t="shared" si="8"/>
        <v>3928.5883025338157</v>
      </c>
    </row>
    <row r="11" spans="1:11" s="55" customFormat="1" x14ac:dyDescent="0.25">
      <c r="A11" s="4">
        <v>1241</v>
      </c>
      <c r="B11" s="55" t="s">
        <v>479</v>
      </c>
      <c r="C11" s="59" t="s">
        <v>43</v>
      </c>
      <c r="D11" s="65" t="s">
        <v>29</v>
      </c>
      <c r="E11" s="56" t="s">
        <v>483</v>
      </c>
      <c r="F11" s="61" t="s">
        <v>5</v>
      </c>
      <c r="G11" s="66">
        <v>9</v>
      </c>
      <c r="H11" s="66">
        <v>5299.0350000000008</v>
      </c>
      <c r="I11" s="67">
        <f t="shared" si="6"/>
        <v>47691.31500000001</v>
      </c>
      <c r="J11" s="68">
        <f t="shared" si="9"/>
        <v>5047.6614593255863</v>
      </c>
      <c r="K11" s="67">
        <f t="shared" si="8"/>
        <v>45428.953133930278</v>
      </c>
    </row>
    <row r="12" spans="1:11" s="55" customFormat="1" x14ac:dyDescent="0.25">
      <c r="A12" s="4">
        <v>1242</v>
      </c>
      <c r="B12" s="55" t="s">
        <v>480</v>
      </c>
      <c r="C12" s="59" t="s">
        <v>43</v>
      </c>
      <c r="D12" s="65" t="s">
        <v>29</v>
      </c>
      <c r="E12" s="56" t="s">
        <v>484</v>
      </c>
      <c r="F12" s="61" t="s">
        <v>5</v>
      </c>
      <c r="G12" s="66">
        <v>249</v>
      </c>
      <c r="H12" s="66">
        <v>350.53134854014598</v>
      </c>
      <c r="I12" s="67">
        <f t="shared" si="6"/>
        <v>87282.305786496348</v>
      </c>
      <c r="J12" s="68">
        <f t="shared" si="9"/>
        <v>333.90298012968753</v>
      </c>
      <c r="K12" s="67">
        <f t="shared" si="8"/>
        <v>83141.842052292195</v>
      </c>
    </row>
    <row r="13" spans="1:11" s="55" customFormat="1" x14ac:dyDescent="0.25">
      <c r="A13" s="4">
        <v>1243</v>
      </c>
      <c r="B13" s="46" t="s">
        <v>1737</v>
      </c>
      <c r="C13" s="59" t="s">
        <v>43</v>
      </c>
      <c r="D13" s="65" t="s">
        <v>29</v>
      </c>
      <c r="E13" s="56" t="s">
        <v>1600</v>
      </c>
      <c r="F13" s="62" t="s">
        <v>5</v>
      </c>
      <c r="G13" s="66">
        <v>1</v>
      </c>
      <c r="H13" s="66">
        <v>6221.25</v>
      </c>
      <c r="I13" s="67">
        <f t="shared" si="6"/>
        <v>6221.25</v>
      </c>
      <c r="J13" s="68">
        <f t="shared" ref="J13:J69" si="10">H13/1.0498</f>
        <v>5926.1287864355108</v>
      </c>
      <c r="K13" s="67">
        <f t="shared" si="8"/>
        <v>5926.1287864355108</v>
      </c>
    </row>
    <row r="14" spans="1:11" s="55" customFormat="1" x14ac:dyDescent="0.25">
      <c r="A14" s="4">
        <v>1244</v>
      </c>
      <c r="B14" s="46" t="s">
        <v>1740</v>
      </c>
      <c r="C14" s="59" t="s">
        <v>43</v>
      </c>
      <c r="D14" s="65" t="s">
        <v>29</v>
      </c>
      <c r="E14" s="56" t="s">
        <v>1603</v>
      </c>
      <c r="F14" s="62" t="s">
        <v>5</v>
      </c>
      <c r="G14" s="66">
        <v>1</v>
      </c>
      <c r="H14" s="66">
        <v>3826.4940000000006</v>
      </c>
      <c r="I14" s="67">
        <f t="shared" si="6"/>
        <v>3826.4940000000006</v>
      </c>
      <c r="J14" s="68">
        <f t="shared" si="10"/>
        <v>3644.9742808153937</v>
      </c>
      <c r="K14" s="67">
        <f t="shared" si="8"/>
        <v>3644.9742808153937</v>
      </c>
    </row>
    <row r="15" spans="1:11" s="55" customFormat="1" x14ac:dyDescent="0.25">
      <c r="A15" s="4">
        <v>1245</v>
      </c>
      <c r="B15" s="46" t="s">
        <v>1741</v>
      </c>
      <c r="C15" s="59" t="s">
        <v>43</v>
      </c>
      <c r="D15" s="65" t="s">
        <v>29</v>
      </c>
      <c r="E15" s="56" t="s">
        <v>1604</v>
      </c>
      <c r="F15" s="62" t="s">
        <v>5</v>
      </c>
      <c r="G15" s="66">
        <v>1</v>
      </c>
      <c r="H15" s="66">
        <v>23762.130000000005</v>
      </c>
      <c r="I15" s="67">
        <f t="shared" si="6"/>
        <v>23762.130000000005</v>
      </c>
      <c r="J15" s="68">
        <f t="shared" si="10"/>
        <v>22634.911411697471</v>
      </c>
      <c r="K15" s="67">
        <f t="shared" si="8"/>
        <v>22634.911411697471</v>
      </c>
    </row>
    <row r="16" spans="1:11" s="55" customFormat="1" x14ac:dyDescent="0.25">
      <c r="A16" s="4">
        <v>1246</v>
      </c>
      <c r="B16" s="46" t="s">
        <v>1742</v>
      </c>
      <c r="C16" s="59" t="s">
        <v>43</v>
      </c>
      <c r="D16" s="65" t="s">
        <v>29</v>
      </c>
      <c r="E16" s="56" t="s">
        <v>1605</v>
      </c>
      <c r="F16" s="62" t="s">
        <v>5</v>
      </c>
      <c r="G16" s="66">
        <v>1</v>
      </c>
      <c r="H16" s="66">
        <v>31153.668000000001</v>
      </c>
      <c r="I16" s="67">
        <f t="shared" si="6"/>
        <v>31153.668000000001</v>
      </c>
      <c r="J16" s="68">
        <f t="shared" si="10"/>
        <v>29675.812535721088</v>
      </c>
      <c r="K16" s="67">
        <f t="shared" si="8"/>
        <v>29675.812535721088</v>
      </c>
    </row>
    <row r="17" spans="1:11" s="55" customFormat="1" x14ac:dyDescent="0.25">
      <c r="A17" s="4">
        <v>1247</v>
      </c>
      <c r="B17" s="46" t="s">
        <v>1743</v>
      </c>
      <c r="C17" s="59" t="s">
        <v>43</v>
      </c>
      <c r="D17" s="65" t="s">
        <v>29</v>
      </c>
      <c r="E17" s="56" t="s">
        <v>1606</v>
      </c>
      <c r="F17" s="62" t="s">
        <v>5</v>
      </c>
      <c r="G17" s="66">
        <v>1</v>
      </c>
      <c r="H17" s="66">
        <v>0.10500000000000001</v>
      </c>
      <c r="I17" s="67">
        <f t="shared" si="6"/>
        <v>0.10500000000000001</v>
      </c>
      <c r="J17" s="68">
        <f t="shared" si="10"/>
        <v>0.10001905124785673</v>
      </c>
      <c r="K17" s="67">
        <f t="shared" si="8"/>
        <v>0.10001905124785673</v>
      </c>
    </row>
    <row r="18" spans="1:11" s="55" customFormat="1" x14ac:dyDescent="0.25">
      <c r="A18" s="4">
        <v>1248</v>
      </c>
      <c r="B18" s="46" t="s">
        <v>1745</v>
      </c>
      <c r="C18" s="59" t="s">
        <v>43</v>
      </c>
      <c r="D18" s="65" t="s">
        <v>29</v>
      </c>
      <c r="E18" s="56" t="s">
        <v>1608</v>
      </c>
      <c r="F18" s="62" t="s">
        <v>5</v>
      </c>
      <c r="G18" s="66">
        <v>1</v>
      </c>
      <c r="H18" s="66">
        <v>5577.1064999999999</v>
      </c>
      <c r="I18" s="67">
        <f t="shared" si="6"/>
        <v>5577.1064999999999</v>
      </c>
      <c r="J18" s="68">
        <f t="shared" si="10"/>
        <v>5312.5419127452842</v>
      </c>
      <c r="K18" s="67">
        <f t="shared" si="8"/>
        <v>5312.5419127452842</v>
      </c>
    </row>
    <row r="19" spans="1:11" s="55" customFormat="1" x14ac:dyDescent="0.25">
      <c r="A19" s="4">
        <v>1249</v>
      </c>
      <c r="B19" s="46" t="s">
        <v>1746</v>
      </c>
      <c r="C19" s="59" t="s">
        <v>43</v>
      </c>
      <c r="D19" s="65" t="s">
        <v>29</v>
      </c>
      <c r="E19" s="56" t="s">
        <v>1609</v>
      </c>
      <c r="F19" s="62" t="s">
        <v>5</v>
      </c>
      <c r="G19" s="66">
        <v>1</v>
      </c>
      <c r="H19" s="66">
        <v>94219.723500000007</v>
      </c>
      <c r="I19" s="67">
        <f t="shared" si="6"/>
        <v>94219.723500000007</v>
      </c>
      <c r="J19" s="68">
        <f t="shared" si="10"/>
        <v>89750.165269575155</v>
      </c>
      <c r="K19" s="67">
        <f t="shared" si="8"/>
        <v>89750.165269575155</v>
      </c>
    </row>
    <row r="20" spans="1:11" s="55" customFormat="1" x14ac:dyDescent="0.25">
      <c r="A20" s="4">
        <v>1250</v>
      </c>
      <c r="B20" s="46" t="s">
        <v>1747</v>
      </c>
      <c r="C20" s="59" t="s">
        <v>43</v>
      </c>
      <c r="D20" s="65" t="s">
        <v>29</v>
      </c>
      <c r="E20" s="56" t="s">
        <v>1610</v>
      </c>
      <c r="F20" s="62" t="s">
        <v>5</v>
      </c>
      <c r="G20" s="66">
        <v>1</v>
      </c>
      <c r="H20" s="66">
        <v>2822.7780000000002</v>
      </c>
      <c r="I20" s="67">
        <f t="shared" si="6"/>
        <v>2822.7780000000002</v>
      </c>
      <c r="J20" s="68">
        <f t="shared" si="10"/>
        <v>2688.8721661268814</v>
      </c>
      <c r="K20" s="67">
        <f t="shared" si="8"/>
        <v>2688.8721661268814</v>
      </c>
    </row>
    <row r="21" spans="1:11" s="55" customFormat="1" x14ac:dyDescent="0.25">
      <c r="A21" s="4">
        <v>1251</v>
      </c>
      <c r="B21" s="46" t="s">
        <v>1748</v>
      </c>
      <c r="C21" s="59" t="s">
        <v>43</v>
      </c>
      <c r="D21" s="65" t="s">
        <v>29</v>
      </c>
      <c r="E21" s="56" t="s">
        <v>1611</v>
      </c>
      <c r="F21" s="62" t="s">
        <v>5</v>
      </c>
      <c r="G21" s="66">
        <v>1</v>
      </c>
      <c r="H21" s="66">
        <v>51269.820000000007</v>
      </c>
      <c r="I21" s="67">
        <f t="shared" si="6"/>
        <v>51269.820000000007</v>
      </c>
      <c r="J21" s="68">
        <f t="shared" si="10"/>
        <v>48837.702419508481</v>
      </c>
      <c r="K21" s="67">
        <f t="shared" si="8"/>
        <v>48837.702419508481</v>
      </c>
    </row>
    <row r="22" spans="1:11" s="55" customFormat="1" x14ac:dyDescent="0.25">
      <c r="A22" s="4">
        <v>1252</v>
      </c>
      <c r="B22" s="46" t="s">
        <v>1749</v>
      </c>
      <c r="C22" s="59" t="s">
        <v>43</v>
      </c>
      <c r="D22" s="65" t="s">
        <v>29</v>
      </c>
      <c r="E22" s="56" t="s">
        <v>1612</v>
      </c>
      <c r="F22" s="62" t="s">
        <v>5</v>
      </c>
      <c r="G22" s="66">
        <v>3</v>
      </c>
      <c r="H22" s="66">
        <v>6718.1453342696641</v>
      </c>
      <c r="I22" s="67">
        <f t="shared" si="6"/>
        <v>20154.436002808994</v>
      </c>
      <c r="J22" s="68">
        <f t="shared" si="10"/>
        <v>6399.4525950368297</v>
      </c>
      <c r="K22" s="67">
        <f t="shared" si="8"/>
        <v>19198.357785110489</v>
      </c>
    </row>
    <row r="23" spans="1:11" s="55" customFormat="1" x14ac:dyDescent="0.25">
      <c r="A23" s="4">
        <v>1253</v>
      </c>
      <c r="B23" s="46" t="s">
        <v>1750</v>
      </c>
      <c r="C23" s="59" t="s">
        <v>43</v>
      </c>
      <c r="D23" s="65" t="s">
        <v>29</v>
      </c>
      <c r="E23" s="56" t="s">
        <v>1613</v>
      </c>
      <c r="F23" s="62" t="s">
        <v>5</v>
      </c>
      <c r="G23" s="66">
        <v>1</v>
      </c>
      <c r="H23" s="66">
        <v>269.93836516853941</v>
      </c>
      <c r="I23" s="67">
        <f t="shared" si="6"/>
        <v>269.93836516853941</v>
      </c>
      <c r="J23" s="68">
        <f t="shared" si="10"/>
        <v>257.13313504337913</v>
      </c>
      <c r="K23" s="67">
        <f t="shared" si="8"/>
        <v>257.13313504337913</v>
      </c>
    </row>
    <row r="24" spans="1:11" s="55" customFormat="1" x14ac:dyDescent="0.25">
      <c r="A24" s="4">
        <v>1254</v>
      </c>
      <c r="B24" s="46" t="s">
        <v>1751</v>
      </c>
      <c r="C24" s="59" t="s">
        <v>43</v>
      </c>
      <c r="D24" s="65" t="s">
        <v>29</v>
      </c>
      <c r="E24" s="56" t="s">
        <v>1614</v>
      </c>
      <c r="F24" s="62" t="s">
        <v>5</v>
      </c>
      <c r="G24" s="66">
        <v>1</v>
      </c>
      <c r="H24" s="66">
        <v>269.98124999999999</v>
      </c>
      <c r="I24" s="67">
        <f t="shared" si="6"/>
        <v>269.98124999999999</v>
      </c>
      <c r="J24" s="68">
        <f t="shared" si="10"/>
        <v>257.17398552105158</v>
      </c>
      <c r="K24" s="67">
        <f t="shared" si="8"/>
        <v>257.17398552105158</v>
      </c>
    </row>
    <row r="25" spans="1:11" s="55" customFormat="1" x14ac:dyDescent="0.25">
      <c r="A25" s="4">
        <v>1255</v>
      </c>
      <c r="B25" s="46" t="s">
        <v>1752</v>
      </c>
      <c r="C25" s="59" t="s">
        <v>43</v>
      </c>
      <c r="D25" s="65" t="s">
        <v>29</v>
      </c>
      <c r="E25" s="56" t="s">
        <v>1615</v>
      </c>
      <c r="F25" s="62" t="s">
        <v>5</v>
      </c>
      <c r="G25" s="66">
        <v>1</v>
      </c>
      <c r="H25" s="66">
        <v>269.95328888888895</v>
      </c>
      <c r="I25" s="67">
        <f t="shared" si="6"/>
        <v>269.95328888888895</v>
      </c>
      <c r="J25" s="68">
        <f t="shared" si="10"/>
        <v>257.1473508181453</v>
      </c>
      <c r="K25" s="67">
        <f t="shared" si="8"/>
        <v>257.1473508181453</v>
      </c>
    </row>
    <row r="26" spans="1:11" s="55" customFormat="1" x14ac:dyDescent="0.25">
      <c r="A26" s="4">
        <v>1256</v>
      </c>
      <c r="B26" s="46" t="s">
        <v>1753</v>
      </c>
      <c r="C26" s="59" t="s">
        <v>43</v>
      </c>
      <c r="D26" s="65" t="s">
        <v>29</v>
      </c>
      <c r="E26" s="56" t="s">
        <v>1616</v>
      </c>
      <c r="F26" s="62" t="s">
        <v>5</v>
      </c>
      <c r="G26" s="66">
        <v>1</v>
      </c>
      <c r="H26" s="66">
        <v>1662.7275</v>
      </c>
      <c r="I26" s="67">
        <f t="shared" si="6"/>
        <v>1662.7275</v>
      </c>
      <c r="J26" s="68">
        <f t="shared" si="10"/>
        <v>1583.8516860354353</v>
      </c>
      <c r="K26" s="67">
        <f t="shared" si="8"/>
        <v>1583.8516860354353</v>
      </c>
    </row>
    <row r="27" spans="1:11" s="55" customFormat="1" x14ac:dyDescent="0.25">
      <c r="A27" s="4">
        <v>1257</v>
      </c>
      <c r="B27" s="46" t="s">
        <v>1753</v>
      </c>
      <c r="C27" s="59" t="s">
        <v>43</v>
      </c>
      <c r="D27" s="65" t="s">
        <v>29</v>
      </c>
      <c r="E27" s="56" t="s">
        <v>1616</v>
      </c>
      <c r="F27" s="62" t="s">
        <v>5</v>
      </c>
      <c r="G27" s="66">
        <v>1</v>
      </c>
      <c r="H27" s="66">
        <v>1662.7275</v>
      </c>
      <c r="I27" s="67">
        <f t="shared" si="6"/>
        <v>1662.7275</v>
      </c>
      <c r="J27" s="68">
        <f t="shared" si="10"/>
        <v>1583.8516860354353</v>
      </c>
      <c r="K27" s="67">
        <f t="shared" si="8"/>
        <v>1583.8516860354353</v>
      </c>
    </row>
    <row r="28" spans="1:11" s="55" customFormat="1" x14ac:dyDescent="0.25">
      <c r="A28" s="4">
        <v>1258</v>
      </c>
      <c r="B28" s="46" t="s">
        <v>1755</v>
      </c>
      <c r="C28" s="59" t="s">
        <v>43</v>
      </c>
      <c r="D28" s="65" t="s">
        <v>29</v>
      </c>
      <c r="E28" s="56" t="s">
        <v>1618</v>
      </c>
      <c r="F28" s="62" t="s">
        <v>5</v>
      </c>
      <c r="G28" s="66">
        <v>1</v>
      </c>
      <c r="H28" s="66">
        <v>2912.2275000000004</v>
      </c>
      <c r="I28" s="67">
        <f t="shared" si="6"/>
        <v>2912.2275000000004</v>
      </c>
      <c r="J28" s="68">
        <f t="shared" si="10"/>
        <v>2774.0783958849306</v>
      </c>
      <c r="K28" s="67">
        <f t="shared" si="8"/>
        <v>2774.0783958849306</v>
      </c>
    </row>
    <row r="29" spans="1:11" s="55" customFormat="1" x14ac:dyDescent="0.25">
      <c r="A29" s="4">
        <v>1259</v>
      </c>
      <c r="B29" s="46" t="s">
        <v>1756</v>
      </c>
      <c r="C29" s="59" t="s">
        <v>43</v>
      </c>
      <c r="D29" s="65" t="s">
        <v>29</v>
      </c>
      <c r="E29" s="56" t="s">
        <v>1619</v>
      </c>
      <c r="F29" s="62" t="s">
        <v>5</v>
      </c>
      <c r="G29" s="66">
        <v>1</v>
      </c>
      <c r="H29" s="66">
        <v>2119.761</v>
      </c>
      <c r="I29" s="67">
        <f t="shared" si="6"/>
        <v>2119.761</v>
      </c>
      <c r="J29" s="68">
        <f t="shared" si="10"/>
        <v>2019.2046104019812</v>
      </c>
      <c r="K29" s="67">
        <f t="shared" si="8"/>
        <v>2019.2046104019812</v>
      </c>
    </row>
    <row r="30" spans="1:11" s="55" customFormat="1" x14ac:dyDescent="0.25">
      <c r="A30" s="4">
        <v>1260</v>
      </c>
      <c r="B30" s="46" t="s">
        <v>1757</v>
      </c>
      <c r="C30" s="59" t="s">
        <v>43</v>
      </c>
      <c r="D30" s="65" t="s">
        <v>29</v>
      </c>
      <c r="E30" s="56" t="s">
        <v>1620</v>
      </c>
      <c r="F30" s="62" t="s">
        <v>5</v>
      </c>
      <c r="G30" s="66">
        <v>1</v>
      </c>
      <c r="H30" s="66">
        <v>708206.16300000006</v>
      </c>
      <c r="I30" s="67">
        <f t="shared" si="6"/>
        <v>708206.16300000006</v>
      </c>
      <c r="J30" s="68">
        <f t="shared" si="10"/>
        <v>674610.55724899983</v>
      </c>
      <c r="K30" s="67">
        <f t="shared" si="8"/>
        <v>674610.55724899983</v>
      </c>
    </row>
    <row r="31" spans="1:11" s="55" customFormat="1" x14ac:dyDescent="0.25">
      <c r="A31" s="4">
        <v>1261</v>
      </c>
      <c r="B31" s="46" t="s">
        <v>1758</v>
      </c>
      <c r="C31" s="59" t="s">
        <v>43</v>
      </c>
      <c r="D31" s="65" t="s">
        <v>29</v>
      </c>
      <c r="E31" s="56" t="s">
        <v>1621</v>
      </c>
      <c r="F31" s="62" t="s">
        <v>5</v>
      </c>
      <c r="G31" s="66">
        <v>1</v>
      </c>
      <c r="H31" s="66">
        <v>4108.9860000000008</v>
      </c>
      <c r="I31" s="67">
        <f t="shared" si="6"/>
        <v>4108.9860000000008</v>
      </c>
      <c r="J31" s="68">
        <f t="shared" si="10"/>
        <v>3914.0655362926277</v>
      </c>
      <c r="K31" s="67">
        <f t="shared" si="8"/>
        <v>3914.0655362926277</v>
      </c>
    </row>
    <row r="32" spans="1:11" s="55" customFormat="1" x14ac:dyDescent="0.25">
      <c r="A32" s="4">
        <v>1262</v>
      </c>
      <c r="B32" s="46" t="s">
        <v>1759</v>
      </c>
      <c r="C32" s="59" t="s">
        <v>43</v>
      </c>
      <c r="D32" s="65" t="s">
        <v>29</v>
      </c>
      <c r="E32" s="56" t="s">
        <v>1622</v>
      </c>
      <c r="F32" s="62" t="s">
        <v>5</v>
      </c>
      <c r="G32" s="66">
        <v>1</v>
      </c>
      <c r="H32" s="66">
        <v>3725.4210000000003</v>
      </c>
      <c r="I32" s="67">
        <f t="shared" si="6"/>
        <v>3725.4210000000003</v>
      </c>
      <c r="J32" s="68">
        <f t="shared" si="10"/>
        <v>3548.6959420842068</v>
      </c>
      <c r="K32" s="67">
        <f t="shared" si="8"/>
        <v>3548.6959420842068</v>
      </c>
    </row>
    <row r="33" spans="1:11" s="55" customFormat="1" x14ac:dyDescent="0.25">
      <c r="A33" s="4">
        <v>1263</v>
      </c>
      <c r="B33" s="46" t="s">
        <v>1760</v>
      </c>
      <c r="C33" s="59" t="s">
        <v>43</v>
      </c>
      <c r="D33" s="65" t="s">
        <v>29</v>
      </c>
      <c r="E33" s="56" t="s">
        <v>1623</v>
      </c>
      <c r="F33" s="62" t="s">
        <v>5</v>
      </c>
      <c r="G33" s="66">
        <v>1</v>
      </c>
      <c r="H33" s="66">
        <v>3285.4184999999998</v>
      </c>
      <c r="I33" s="67">
        <f t="shared" si="6"/>
        <v>3285.4184999999998</v>
      </c>
      <c r="J33" s="68">
        <f t="shared" si="10"/>
        <v>3129.5661078300623</v>
      </c>
      <c r="K33" s="67">
        <f t="shared" si="8"/>
        <v>3129.5661078300623</v>
      </c>
    </row>
    <row r="34" spans="1:11" s="55" customFormat="1" x14ac:dyDescent="0.25">
      <c r="A34" s="4">
        <v>1264</v>
      </c>
      <c r="B34" s="46" t="s">
        <v>1761</v>
      </c>
      <c r="C34" s="59" t="s">
        <v>43</v>
      </c>
      <c r="D34" s="65" t="s">
        <v>29</v>
      </c>
      <c r="E34" s="56" t="s">
        <v>1624</v>
      </c>
      <c r="F34" s="62" t="s">
        <v>5</v>
      </c>
      <c r="G34" s="66">
        <v>1</v>
      </c>
      <c r="H34" s="66">
        <v>280.30784460887952</v>
      </c>
      <c r="I34" s="67">
        <f t="shared" si="6"/>
        <v>280.30784460887952</v>
      </c>
      <c r="J34" s="68">
        <f t="shared" si="10"/>
        <v>267.01071119154079</v>
      </c>
      <c r="K34" s="67">
        <f t="shared" si="8"/>
        <v>267.01071119154079</v>
      </c>
    </row>
    <row r="35" spans="1:11" s="55" customFormat="1" x14ac:dyDescent="0.25">
      <c r="A35" s="4">
        <v>1265</v>
      </c>
      <c r="B35" s="46" t="s">
        <v>1762</v>
      </c>
      <c r="C35" s="59" t="s">
        <v>43</v>
      </c>
      <c r="D35" s="65" t="s">
        <v>29</v>
      </c>
      <c r="E35" s="56" t="s">
        <v>1625</v>
      </c>
      <c r="F35" s="62" t="s">
        <v>5</v>
      </c>
      <c r="G35" s="66">
        <v>1</v>
      </c>
      <c r="H35" s="66">
        <v>269.94644444444447</v>
      </c>
      <c r="I35" s="67">
        <f t="shared" si="6"/>
        <v>269.94644444444447</v>
      </c>
      <c r="J35" s="68">
        <f t="shared" si="10"/>
        <v>257.14083105776763</v>
      </c>
      <c r="K35" s="67">
        <f t="shared" si="8"/>
        <v>257.14083105776763</v>
      </c>
    </row>
    <row r="36" spans="1:11" s="55" customFormat="1" x14ac:dyDescent="0.25">
      <c r="A36" s="4">
        <v>1266</v>
      </c>
      <c r="B36" s="46" t="s">
        <v>1763</v>
      </c>
      <c r="C36" s="59" t="s">
        <v>43</v>
      </c>
      <c r="D36" s="65" t="s">
        <v>29</v>
      </c>
      <c r="E36" s="56" t="s">
        <v>1626</v>
      </c>
      <c r="F36" s="62" t="s">
        <v>5</v>
      </c>
      <c r="G36" s="66">
        <v>2</v>
      </c>
      <c r="H36" s="66">
        <v>9603.7357500000016</v>
      </c>
      <c r="I36" s="67">
        <f t="shared" si="6"/>
        <v>19207.471500000003</v>
      </c>
      <c r="J36" s="68">
        <f t="shared" si="10"/>
        <v>9148.1575061916574</v>
      </c>
      <c r="K36" s="67">
        <f t="shared" si="8"/>
        <v>18296.315012383315</v>
      </c>
    </row>
    <row r="37" spans="1:11" s="55" customFormat="1" x14ac:dyDescent="0.25">
      <c r="A37" s="4">
        <v>1267</v>
      </c>
      <c r="B37" s="46" t="s">
        <v>1764</v>
      </c>
      <c r="C37" s="59" t="s">
        <v>43</v>
      </c>
      <c r="D37" s="65" t="s">
        <v>29</v>
      </c>
      <c r="E37" s="56" t="s">
        <v>1627</v>
      </c>
      <c r="F37" s="62" t="s">
        <v>5</v>
      </c>
      <c r="G37" s="66">
        <v>2</v>
      </c>
      <c r="H37" s="66">
        <v>4541.6279999999997</v>
      </c>
      <c r="I37" s="67">
        <f t="shared" si="6"/>
        <v>9083.2559999999994</v>
      </c>
      <c r="J37" s="68">
        <f t="shared" si="10"/>
        <v>4326.1840350542952</v>
      </c>
      <c r="K37" s="67">
        <f t="shared" si="8"/>
        <v>8652.3680701085905</v>
      </c>
    </row>
    <row r="38" spans="1:11" s="55" customFormat="1" x14ac:dyDescent="0.25">
      <c r="A38" s="4">
        <v>1268</v>
      </c>
      <c r="B38" s="46" t="s">
        <v>1767</v>
      </c>
      <c r="C38" s="59" t="s">
        <v>43</v>
      </c>
      <c r="D38" s="65" t="s">
        <v>29</v>
      </c>
      <c r="E38" s="56" t="s">
        <v>1630</v>
      </c>
      <c r="F38" s="62" t="s">
        <v>5</v>
      </c>
      <c r="G38" s="66">
        <v>2</v>
      </c>
      <c r="H38" s="66">
        <v>201.97800000000004</v>
      </c>
      <c r="I38" s="67">
        <f t="shared" si="6"/>
        <v>403.95600000000007</v>
      </c>
      <c r="J38" s="68">
        <f t="shared" si="10"/>
        <v>192.39664698037723</v>
      </c>
      <c r="K38" s="67">
        <f t="shared" si="8"/>
        <v>384.79329396075445</v>
      </c>
    </row>
    <row r="39" spans="1:11" s="55" customFormat="1" x14ac:dyDescent="0.25">
      <c r="A39" s="4">
        <v>1269</v>
      </c>
      <c r="B39" s="46" t="s">
        <v>1744</v>
      </c>
      <c r="C39" s="59" t="s">
        <v>43</v>
      </c>
      <c r="D39" s="65" t="s">
        <v>29</v>
      </c>
      <c r="E39" s="56" t="s">
        <v>1607</v>
      </c>
      <c r="F39" s="62" t="s">
        <v>5</v>
      </c>
      <c r="G39" s="66">
        <v>3</v>
      </c>
      <c r="H39" s="66">
        <v>909.30525</v>
      </c>
      <c r="I39" s="67">
        <f t="shared" si="6"/>
        <v>2727.9157500000001</v>
      </c>
      <c r="J39" s="68">
        <f t="shared" si="10"/>
        <v>866.16998475900164</v>
      </c>
      <c r="K39" s="67">
        <f t="shared" si="8"/>
        <v>2598.5099542770049</v>
      </c>
    </row>
    <row r="40" spans="1:11" s="55" customFormat="1" x14ac:dyDescent="0.25">
      <c r="A40" s="4">
        <v>1270</v>
      </c>
      <c r="B40" s="46" t="s">
        <v>1768</v>
      </c>
      <c r="C40" s="59" t="s">
        <v>43</v>
      </c>
      <c r="D40" s="65" t="s">
        <v>29</v>
      </c>
      <c r="E40" s="56" t="s">
        <v>1631</v>
      </c>
      <c r="F40" s="62" t="s">
        <v>5</v>
      </c>
      <c r="G40" s="66">
        <v>2</v>
      </c>
      <c r="H40" s="66">
        <v>1385.0235</v>
      </c>
      <c r="I40" s="67">
        <f t="shared" si="6"/>
        <v>2770.047</v>
      </c>
      <c r="J40" s="68">
        <f t="shared" si="10"/>
        <v>1319.3212992951037</v>
      </c>
      <c r="K40" s="67">
        <f t="shared" si="8"/>
        <v>2638.6425985902074</v>
      </c>
    </row>
    <row r="41" spans="1:11" s="55" customFormat="1" x14ac:dyDescent="0.25">
      <c r="A41" s="4">
        <v>1271</v>
      </c>
      <c r="B41" s="46" t="s">
        <v>1769</v>
      </c>
      <c r="C41" s="59" t="s">
        <v>43</v>
      </c>
      <c r="D41" s="65" t="s">
        <v>29</v>
      </c>
      <c r="E41" s="56" t="s">
        <v>1632</v>
      </c>
      <c r="F41" s="62" t="s">
        <v>5</v>
      </c>
      <c r="G41" s="66">
        <v>2</v>
      </c>
      <c r="H41" s="66">
        <v>85299.375</v>
      </c>
      <c r="I41" s="67">
        <f t="shared" si="6"/>
        <v>170598.75</v>
      </c>
      <c r="J41" s="68">
        <f t="shared" si="10"/>
        <v>81252.976757477605</v>
      </c>
      <c r="K41" s="67">
        <f t="shared" si="8"/>
        <v>162505.95351495521</v>
      </c>
    </row>
    <row r="42" spans="1:11" s="55" customFormat="1" x14ac:dyDescent="0.25">
      <c r="A42" s="4">
        <v>1272</v>
      </c>
      <c r="B42" s="46" t="s">
        <v>1770</v>
      </c>
      <c r="C42" s="59" t="s">
        <v>43</v>
      </c>
      <c r="D42" s="65" t="s">
        <v>29</v>
      </c>
      <c r="E42" s="56" t="s">
        <v>1633</v>
      </c>
      <c r="F42" s="62" t="s">
        <v>5</v>
      </c>
      <c r="G42" s="66">
        <v>2</v>
      </c>
      <c r="H42" s="66">
        <v>51254.474250000007</v>
      </c>
      <c r="I42" s="67">
        <f t="shared" si="6"/>
        <v>102508.94850000001</v>
      </c>
      <c r="J42" s="68">
        <f t="shared" si="10"/>
        <v>48823.084635168605</v>
      </c>
      <c r="K42" s="67">
        <f t="shared" si="8"/>
        <v>97646.16927033721</v>
      </c>
    </row>
    <row r="43" spans="1:11" s="55" customFormat="1" x14ac:dyDescent="0.25">
      <c r="A43" s="4">
        <v>1273</v>
      </c>
      <c r="B43" s="46" t="s">
        <v>1771</v>
      </c>
      <c r="C43" s="59" t="s">
        <v>43</v>
      </c>
      <c r="D43" s="65" t="s">
        <v>29</v>
      </c>
      <c r="E43" s="56" t="s">
        <v>1634</v>
      </c>
      <c r="F43" s="62" t="s">
        <v>5</v>
      </c>
      <c r="G43" s="66">
        <v>2</v>
      </c>
      <c r="H43" s="66">
        <v>269.9903888888889</v>
      </c>
      <c r="I43" s="67">
        <f t="shared" si="6"/>
        <v>539.9807777777778</v>
      </c>
      <c r="J43" s="68">
        <f t="shared" si="10"/>
        <v>257.18269088291947</v>
      </c>
      <c r="K43" s="67">
        <f t="shared" si="8"/>
        <v>514.36538176583895</v>
      </c>
    </row>
    <row r="44" spans="1:11" s="55" customFormat="1" x14ac:dyDescent="0.25">
      <c r="A44" s="4">
        <v>1274</v>
      </c>
      <c r="B44" s="46" t="s">
        <v>1766</v>
      </c>
      <c r="C44" s="59" t="s">
        <v>43</v>
      </c>
      <c r="D44" s="65" t="s">
        <v>29</v>
      </c>
      <c r="E44" s="56" t="s">
        <v>1629</v>
      </c>
      <c r="F44" s="62" t="s">
        <v>5</v>
      </c>
      <c r="G44" s="66">
        <v>5</v>
      </c>
      <c r="H44" s="66">
        <v>3789.6915000000004</v>
      </c>
      <c r="I44" s="67">
        <f t="shared" si="6"/>
        <v>18948.4575</v>
      </c>
      <c r="J44" s="68">
        <f t="shared" si="10"/>
        <v>3609.9176033530198</v>
      </c>
      <c r="K44" s="67">
        <f t="shared" si="8"/>
        <v>18049.588016765098</v>
      </c>
    </row>
    <row r="45" spans="1:11" s="55" customFormat="1" x14ac:dyDescent="0.25">
      <c r="A45" s="4">
        <v>1275</v>
      </c>
      <c r="B45" s="46" t="s">
        <v>1772</v>
      </c>
      <c r="C45" s="59" t="s">
        <v>43</v>
      </c>
      <c r="D45" s="65" t="s">
        <v>29</v>
      </c>
      <c r="E45" s="56" t="s">
        <v>1635</v>
      </c>
      <c r="F45" s="62" t="s">
        <v>5</v>
      </c>
      <c r="G45" s="66">
        <v>4</v>
      </c>
      <c r="H45" s="66">
        <v>121.44597906976746</v>
      </c>
      <c r="I45" s="67">
        <f t="shared" si="6"/>
        <v>485.78391627906984</v>
      </c>
      <c r="J45" s="68">
        <f t="shared" si="10"/>
        <v>115.68487242309722</v>
      </c>
      <c r="K45" s="67">
        <f t="shared" si="8"/>
        <v>462.73948969238887</v>
      </c>
    </row>
    <row r="46" spans="1:11" s="55" customFormat="1" x14ac:dyDescent="0.25">
      <c r="A46" s="4">
        <v>1276</v>
      </c>
      <c r="B46" s="46" t="s">
        <v>1773</v>
      </c>
      <c r="C46" s="59" t="s">
        <v>43</v>
      </c>
      <c r="D46" s="65" t="s">
        <v>29</v>
      </c>
      <c r="E46" s="56" t="s">
        <v>1636</v>
      </c>
      <c r="F46" s="62" t="s">
        <v>5</v>
      </c>
      <c r="G46" s="66">
        <v>4</v>
      </c>
      <c r="H46" s="66">
        <v>51269.820000000007</v>
      </c>
      <c r="I46" s="67">
        <f t="shared" si="6"/>
        <v>205079.28000000003</v>
      </c>
      <c r="J46" s="68">
        <f t="shared" si="10"/>
        <v>48837.702419508481</v>
      </c>
      <c r="K46" s="67">
        <f t="shared" si="8"/>
        <v>195350.80967803393</v>
      </c>
    </row>
    <row r="47" spans="1:11" s="55" customFormat="1" x14ac:dyDescent="0.25">
      <c r="A47" s="4">
        <v>1277</v>
      </c>
      <c r="B47" s="46" t="s">
        <v>1774</v>
      </c>
      <c r="C47" s="59" t="s">
        <v>43</v>
      </c>
      <c r="D47" s="65" t="s">
        <v>29</v>
      </c>
      <c r="E47" s="56" t="s">
        <v>1637</v>
      </c>
      <c r="F47" s="62" t="s">
        <v>5</v>
      </c>
      <c r="G47" s="66">
        <v>4</v>
      </c>
      <c r="H47" s="66">
        <v>85.759246621621628</v>
      </c>
      <c r="I47" s="67">
        <f t="shared" si="6"/>
        <v>343.03698648648651</v>
      </c>
      <c r="J47" s="68">
        <f t="shared" si="10"/>
        <v>81.691033169767209</v>
      </c>
      <c r="K47" s="67">
        <f t="shared" si="8"/>
        <v>326.76413267906884</v>
      </c>
    </row>
    <row r="48" spans="1:11" s="55" customFormat="1" x14ac:dyDescent="0.25">
      <c r="A48" s="4">
        <v>1278</v>
      </c>
      <c r="B48" s="46" t="s">
        <v>1776</v>
      </c>
      <c r="C48" s="59" t="s">
        <v>43</v>
      </c>
      <c r="D48" s="65" t="s">
        <v>29</v>
      </c>
      <c r="E48" s="56" t="s">
        <v>1639</v>
      </c>
      <c r="F48" s="62" t="s">
        <v>5</v>
      </c>
      <c r="G48" s="66">
        <v>4</v>
      </c>
      <c r="H48" s="66">
        <v>6840.4140000000007</v>
      </c>
      <c r="I48" s="67">
        <f t="shared" si="6"/>
        <v>27361.656000000003</v>
      </c>
      <c r="J48" s="68">
        <f t="shared" si="10"/>
        <v>6515.9211278338735</v>
      </c>
      <c r="K48" s="67">
        <f t="shared" si="8"/>
        <v>26063.684511335494</v>
      </c>
    </row>
    <row r="49" spans="1:11" s="55" customFormat="1" x14ac:dyDescent="0.25">
      <c r="A49" s="4">
        <v>1279</v>
      </c>
      <c r="B49" s="46" t="s">
        <v>1777</v>
      </c>
      <c r="C49" s="59" t="s">
        <v>43</v>
      </c>
      <c r="D49" s="65" t="s">
        <v>29</v>
      </c>
      <c r="E49" s="56" t="s">
        <v>1640</v>
      </c>
      <c r="F49" s="62" t="s">
        <v>5</v>
      </c>
      <c r="G49" s="66">
        <v>5</v>
      </c>
      <c r="H49" s="66">
        <v>4117.0168846153847</v>
      </c>
      <c r="I49" s="67">
        <f t="shared" si="6"/>
        <v>20585.084423076922</v>
      </c>
      <c r="J49" s="68">
        <f t="shared" si="10"/>
        <v>3921.7154549584534</v>
      </c>
      <c r="K49" s="67">
        <f t="shared" si="8"/>
        <v>19608.577274792267</v>
      </c>
    </row>
    <row r="50" spans="1:11" s="55" customFormat="1" x14ac:dyDescent="0.25">
      <c r="A50" s="4">
        <v>1280</v>
      </c>
      <c r="B50" s="46" t="s">
        <v>1778</v>
      </c>
      <c r="C50" s="59" t="s">
        <v>43</v>
      </c>
      <c r="D50" s="65" t="s">
        <v>29</v>
      </c>
      <c r="E50" s="56" t="s">
        <v>1641</v>
      </c>
      <c r="F50" s="62" t="s">
        <v>5</v>
      </c>
      <c r="G50" s="66">
        <v>5</v>
      </c>
      <c r="H50" s="66">
        <v>1504.4274</v>
      </c>
      <c r="I50" s="67">
        <f t="shared" si="6"/>
        <v>7522.1370000000006</v>
      </c>
      <c r="J50" s="68">
        <f t="shared" si="10"/>
        <v>1433.0609639931415</v>
      </c>
      <c r="K50" s="67">
        <f t="shared" si="8"/>
        <v>7165.3048199657078</v>
      </c>
    </row>
    <row r="51" spans="1:11" s="55" customFormat="1" x14ac:dyDescent="0.25">
      <c r="A51" s="4">
        <v>1281</v>
      </c>
      <c r="B51" s="46" t="s">
        <v>1779</v>
      </c>
      <c r="C51" s="59" t="s">
        <v>43</v>
      </c>
      <c r="D51" s="65" t="s">
        <v>29</v>
      </c>
      <c r="E51" s="56" t="s">
        <v>1642</v>
      </c>
      <c r="F51" s="62" t="s">
        <v>5</v>
      </c>
      <c r="G51" s="66">
        <v>6</v>
      </c>
      <c r="H51" s="66">
        <v>0.105</v>
      </c>
      <c r="I51" s="67">
        <f t="shared" si="6"/>
        <v>0.63</v>
      </c>
      <c r="J51" s="68">
        <f t="shared" si="10"/>
        <v>0.10001905124785672</v>
      </c>
      <c r="K51" s="67">
        <f t="shared" ref="K51:K114" si="11">J51*G51</f>
        <v>0.60011430748714034</v>
      </c>
    </row>
    <row r="52" spans="1:11" s="55" customFormat="1" x14ac:dyDescent="0.25">
      <c r="A52" s="4">
        <v>1282</v>
      </c>
      <c r="B52" s="46" t="s">
        <v>1780</v>
      </c>
      <c r="C52" s="59" t="s">
        <v>43</v>
      </c>
      <c r="D52" s="65" t="s">
        <v>29</v>
      </c>
      <c r="E52" s="56" t="s">
        <v>1643</v>
      </c>
      <c r="F52" s="62" t="s">
        <v>5</v>
      </c>
      <c r="G52" s="66">
        <v>6</v>
      </c>
      <c r="H52" s="66">
        <v>81760</v>
      </c>
      <c r="I52" s="67">
        <f t="shared" si="6"/>
        <v>490560</v>
      </c>
      <c r="J52" s="68">
        <f t="shared" si="10"/>
        <v>77881.501238331111</v>
      </c>
      <c r="K52" s="67">
        <f t="shared" si="11"/>
        <v>467289.00742998667</v>
      </c>
    </row>
    <row r="53" spans="1:11" s="55" customFormat="1" x14ac:dyDescent="0.25">
      <c r="A53" s="4">
        <v>1283</v>
      </c>
      <c r="B53" s="46" t="s">
        <v>1781</v>
      </c>
      <c r="C53" s="59" t="s">
        <v>43</v>
      </c>
      <c r="D53" s="65" t="s">
        <v>29</v>
      </c>
      <c r="E53" s="56" t="s">
        <v>1644</v>
      </c>
      <c r="F53" s="62" t="s">
        <v>5</v>
      </c>
      <c r="G53" s="66">
        <v>7</v>
      </c>
      <c r="H53" s="66">
        <v>54.025500000000001</v>
      </c>
      <c r="I53" s="67">
        <f t="shared" si="6"/>
        <v>378.17849999999999</v>
      </c>
      <c r="J53" s="68">
        <f t="shared" si="10"/>
        <v>51.462659554200798</v>
      </c>
      <c r="K53" s="67">
        <f t="shared" si="11"/>
        <v>360.23861687940558</v>
      </c>
    </row>
    <row r="54" spans="1:11" s="55" customFormat="1" x14ac:dyDescent="0.25">
      <c r="A54" s="4">
        <v>1284</v>
      </c>
      <c r="B54" s="46" t="s">
        <v>1782</v>
      </c>
      <c r="C54" s="59" t="s">
        <v>43</v>
      </c>
      <c r="D54" s="65" t="s">
        <v>29</v>
      </c>
      <c r="E54" s="56" t="s">
        <v>1645</v>
      </c>
      <c r="F54" s="62" t="s">
        <v>5</v>
      </c>
      <c r="G54" s="66">
        <v>7</v>
      </c>
      <c r="H54" s="66">
        <v>3384.2580000000003</v>
      </c>
      <c r="I54" s="67">
        <f t="shared" si="6"/>
        <v>23689.806</v>
      </c>
      <c r="J54" s="68">
        <f t="shared" si="10"/>
        <v>3223.7168984568489</v>
      </c>
      <c r="K54" s="67">
        <f t="shared" si="11"/>
        <v>22566.018289197942</v>
      </c>
    </row>
    <row r="55" spans="1:11" s="55" customFormat="1" x14ac:dyDescent="0.25">
      <c r="A55" s="4">
        <v>1285</v>
      </c>
      <c r="B55" s="46" t="s">
        <v>1783</v>
      </c>
      <c r="C55" s="59" t="s">
        <v>43</v>
      </c>
      <c r="D55" s="65" t="s">
        <v>29</v>
      </c>
      <c r="E55" s="56" t="s">
        <v>1646</v>
      </c>
      <c r="F55" s="62" t="s">
        <v>5</v>
      </c>
      <c r="G55" s="66">
        <v>7.6933060109289615</v>
      </c>
      <c r="H55" s="66">
        <v>269.84055000000001</v>
      </c>
      <c r="I55" s="67">
        <f t="shared" si="6"/>
        <v>2075.9659253073769</v>
      </c>
      <c r="J55" s="68">
        <f t="shared" si="10"/>
        <v>257.03995999237947</v>
      </c>
      <c r="K55" s="67">
        <f t="shared" si="11"/>
        <v>1977.4870692583127</v>
      </c>
    </row>
    <row r="56" spans="1:11" s="55" customFormat="1" x14ac:dyDescent="0.25">
      <c r="A56" s="4">
        <v>1286</v>
      </c>
      <c r="B56" s="46" t="s">
        <v>1784</v>
      </c>
      <c r="C56" s="59" t="s">
        <v>43</v>
      </c>
      <c r="D56" s="65" t="s">
        <v>29</v>
      </c>
      <c r="E56" s="56" t="s">
        <v>1647</v>
      </c>
      <c r="F56" s="62" t="s">
        <v>5</v>
      </c>
      <c r="G56" s="66">
        <v>8</v>
      </c>
      <c r="H56" s="66">
        <v>4.2485625000000002</v>
      </c>
      <c r="I56" s="67">
        <f t="shared" si="6"/>
        <v>33.988500000000002</v>
      </c>
      <c r="J56" s="68">
        <f t="shared" si="10"/>
        <v>4.0470208611164029</v>
      </c>
      <c r="K56" s="67">
        <f t="shared" si="11"/>
        <v>32.376166888931223</v>
      </c>
    </row>
    <row r="57" spans="1:11" s="55" customFormat="1" x14ac:dyDescent="0.25">
      <c r="A57" s="4">
        <v>1287</v>
      </c>
      <c r="B57" s="46" t="s">
        <v>1785</v>
      </c>
      <c r="C57" s="59" t="s">
        <v>43</v>
      </c>
      <c r="D57" s="65" t="s">
        <v>29</v>
      </c>
      <c r="E57" s="56" t="s">
        <v>1648</v>
      </c>
      <c r="F57" s="62" t="s">
        <v>5</v>
      </c>
      <c r="G57" s="66">
        <v>8</v>
      </c>
      <c r="H57" s="66">
        <v>14.133525000000001</v>
      </c>
      <c r="I57" s="67">
        <f t="shared" si="6"/>
        <v>113.0682</v>
      </c>
      <c r="J57" s="68">
        <f t="shared" si="10"/>
        <v>13.463064393217756</v>
      </c>
      <c r="K57" s="67">
        <f t="shared" si="11"/>
        <v>107.70451514574205</v>
      </c>
    </row>
    <row r="58" spans="1:11" s="55" customFormat="1" x14ac:dyDescent="0.25">
      <c r="A58" s="4">
        <v>1288</v>
      </c>
      <c r="B58" s="46" t="s">
        <v>1786</v>
      </c>
      <c r="C58" s="59" t="s">
        <v>43</v>
      </c>
      <c r="D58" s="65" t="s">
        <v>29</v>
      </c>
      <c r="E58" s="56" t="s">
        <v>1649</v>
      </c>
      <c r="F58" s="62" t="s">
        <v>5</v>
      </c>
      <c r="G58" s="66">
        <v>8</v>
      </c>
      <c r="H58" s="66">
        <v>269.84055000000001</v>
      </c>
      <c r="I58" s="67">
        <f t="shared" si="6"/>
        <v>2158.7244000000001</v>
      </c>
      <c r="J58" s="68">
        <f t="shared" si="10"/>
        <v>257.03995999237947</v>
      </c>
      <c r="K58" s="67">
        <f t="shared" si="11"/>
        <v>2056.3196799390357</v>
      </c>
    </row>
    <row r="59" spans="1:11" s="55" customFormat="1" x14ac:dyDescent="0.25">
      <c r="A59" s="4">
        <v>1289</v>
      </c>
      <c r="B59" s="46" t="s">
        <v>1787</v>
      </c>
      <c r="C59" s="59" t="s">
        <v>43</v>
      </c>
      <c r="D59" s="65" t="s">
        <v>29</v>
      </c>
      <c r="E59" s="56" t="s">
        <v>1650</v>
      </c>
      <c r="F59" s="62" t="s">
        <v>5</v>
      </c>
      <c r="G59" s="66">
        <v>8</v>
      </c>
      <c r="H59" s="66">
        <v>269.84055000000001</v>
      </c>
      <c r="I59" s="67">
        <f t="shared" si="6"/>
        <v>2158.7244000000001</v>
      </c>
      <c r="J59" s="68">
        <f t="shared" si="10"/>
        <v>257.03995999237947</v>
      </c>
      <c r="K59" s="67">
        <f t="shared" si="11"/>
        <v>2056.3196799390357</v>
      </c>
    </row>
    <row r="60" spans="1:11" s="55" customFormat="1" x14ac:dyDescent="0.25">
      <c r="A60" s="4">
        <v>1290</v>
      </c>
      <c r="B60" s="46" t="s">
        <v>1788</v>
      </c>
      <c r="C60" s="59" t="s">
        <v>43</v>
      </c>
      <c r="D60" s="65" t="s">
        <v>29</v>
      </c>
      <c r="E60" s="56" t="s">
        <v>1651</v>
      </c>
      <c r="F60" s="62" t="s">
        <v>5</v>
      </c>
      <c r="G60" s="66">
        <v>8</v>
      </c>
      <c r="H60" s="66">
        <v>269.84055000000001</v>
      </c>
      <c r="I60" s="67">
        <f t="shared" si="6"/>
        <v>2158.7244000000001</v>
      </c>
      <c r="J60" s="68">
        <f t="shared" si="10"/>
        <v>257.03995999237947</v>
      </c>
      <c r="K60" s="67">
        <f t="shared" si="11"/>
        <v>2056.3196799390357</v>
      </c>
    </row>
    <row r="61" spans="1:11" s="55" customFormat="1" x14ac:dyDescent="0.25">
      <c r="A61" s="4">
        <v>1291</v>
      </c>
      <c r="B61" s="46" t="s">
        <v>1789</v>
      </c>
      <c r="C61" s="59" t="s">
        <v>43</v>
      </c>
      <c r="D61" s="65" t="s">
        <v>29</v>
      </c>
      <c r="E61" s="56" t="s">
        <v>1652</v>
      </c>
      <c r="F61" s="62" t="s">
        <v>5</v>
      </c>
      <c r="G61" s="66">
        <v>8</v>
      </c>
      <c r="H61" s="66">
        <v>280.08224999999993</v>
      </c>
      <c r="I61" s="67">
        <f t="shared" si="6"/>
        <v>2240.6579999999994</v>
      </c>
      <c r="J61" s="68">
        <f t="shared" si="10"/>
        <v>266.79581825109534</v>
      </c>
      <c r="K61" s="67">
        <f t="shared" si="11"/>
        <v>2134.3665460087627</v>
      </c>
    </row>
    <row r="62" spans="1:11" s="55" customFormat="1" x14ac:dyDescent="0.25">
      <c r="A62" s="4">
        <v>1292</v>
      </c>
      <c r="B62" s="46" t="s">
        <v>1790</v>
      </c>
      <c r="C62" s="59" t="s">
        <v>43</v>
      </c>
      <c r="D62" s="65" t="s">
        <v>29</v>
      </c>
      <c r="E62" s="56" t="s">
        <v>1653</v>
      </c>
      <c r="F62" s="62" t="s">
        <v>5</v>
      </c>
      <c r="G62" s="66">
        <v>8</v>
      </c>
      <c r="H62" s="66">
        <v>943.80956250000008</v>
      </c>
      <c r="I62" s="67">
        <f t="shared" si="6"/>
        <v>7550.4765000000007</v>
      </c>
      <c r="J62" s="68">
        <f t="shared" si="10"/>
        <v>899.03749523718807</v>
      </c>
      <c r="K62" s="67">
        <f t="shared" si="11"/>
        <v>7192.2999618975045</v>
      </c>
    </row>
    <row r="63" spans="1:11" s="55" customFormat="1" x14ac:dyDescent="0.25">
      <c r="A63" s="4">
        <v>1293</v>
      </c>
      <c r="B63" s="46" t="s">
        <v>1791</v>
      </c>
      <c r="C63" s="59" t="s">
        <v>43</v>
      </c>
      <c r="D63" s="65" t="s">
        <v>29</v>
      </c>
      <c r="E63" s="56" t="s">
        <v>1654</v>
      </c>
      <c r="F63" s="62" t="s">
        <v>5</v>
      </c>
      <c r="G63" s="66">
        <v>9</v>
      </c>
      <c r="H63" s="66">
        <v>158.62</v>
      </c>
      <c r="I63" s="67">
        <f t="shared" si="6"/>
        <v>1427.58</v>
      </c>
      <c r="J63" s="68">
        <f t="shared" si="10"/>
        <v>151.09544675176224</v>
      </c>
      <c r="K63" s="67">
        <f t="shared" si="11"/>
        <v>1359.8590207658601</v>
      </c>
    </row>
    <row r="64" spans="1:11" s="55" customFormat="1" x14ac:dyDescent="0.25">
      <c r="A64" s="4">
        <v>1294</v>
      </c>
      <c r="B64" s="46" t="s">
        <v>1738</v>
      </c>
      <c r="C64" s="59" t="s">
        <v>43</v>
      </c>
      <c r="D64" s="65" t="s">
        <v>29</v>
      </c>
      <c r="E64" s="56" t="s">
        <v>1601</v>
      </c>
      <c r="F64" s="62" t="s">
        <v>5</v>
      </c>
      <c r="G64" s="66">
        <v>11</v>
      </c>
      <c r="H64" s="66">
        <v>294.96027008310261</v>
      </c>
      <c r="I64" s="67">
        <f t="shared" si="6"/>
        <v>3244.5629709141285</v>
      </c>
      <c r="J64" s="68">
        <f t="shared" si="10"/>
        <v>280.96806066212861</v>
      </c>
      <c r="K64" s="67">
        <f t="shared" si="11"/>
        <v>3090.6486672834149</v>
      </c>
    </row>
    <row r="65" spans="1:11" s="55" customFormat="1" x14ac:dyDescent="0.25">
      <c r="A65" s="4">
        <v>1295</v>
      </c>
      <c r="B65" s="46" t="s">
        <v>1792</v>
      </c>
      <c r="C65" s="59" t="s">
        <v>43</v>
      </c>
      <c r="D65" s="65" t="s">
        <v>29</v>
      </c>
      <c r="E65" s="56" t="s">
        <v>1655</v>
      </c>
      <c r="F65" s="62" t="s">
        <v>5</v>
      </c>
      <c r="G65" s="66">
        <v>10</v>
      </c>
      <c r="H65" s="66">
        <v>158.80327153558054</v>
      </c>
      <c r="I65" s="67">
        <f t="shared" si="6"/>
        <v>1588.0327153558053</v>
      </c>
      <c r="J65" s="68">
        <f t="shared" si="10"/>
        <v>151.27002432423367</v>
      </c>
      <c r="K65" s="67">
        <f t="shared" si="11"/>
        <v>1512.7002432423367</v>
      </c>
    </row>
    <row r="66" spans="1:11" s="55" customFormat="1" x14ac:dyDescent="0.25">
      <c r="A66" s="4">
        <v>1296</v>
      </c>
      <c r="B66" s="46" t="s">
        <v>1793</v>
      </c>
      <c r="C66" s="59" t="s">
        <v>43</v>
      </c>
      <c r="D66" s="65" t="s">
        <v>29</v>
      </c>
      <c r="E66" s="56" t="s">
        <v>1656</v>
      </c>
      <c r="F66" s="62" t="s">
        <v>5</v>
      </c>
      <c r="G66" s="66">
        <v>10</v>
      </c>
      <c r="H66" s="66">
        <v>1839.6818999999998</v>
      </c>
      <c r="I66" s="67">
        <f t="shared" si="6"/>
        <v>18396.819</v>
      </c>
      <c r="J66" s="68">
        <f t="shared" si="10"/>
        <v>1752.4117927224231</v>
      </c>
      <c r="K66" s="67">
        <f t="shared" si="11"/>
        <v>17524.11792722423</v>
      </c>
    </row>
    <row r="67" spans="1:11" s="55" customFormat="1" x14ac:dyDescent="0.25">
      <c r="A67" s="4">
        <v>1297</v>
      </c>
      <c r="B67" s="46" t="s">
        <v>1794</v>
      </c>
      <c r="C67" s="59" t="s">
        <v>43</v>
      </c>
      <c r="D67" s="65" t="s">
        <v>29</v>
      </c>
      <c r="E67" s="56" t="s">
        <v>1657</v>
      </c>
      <c r="F67" s="62" t="s">
        <v>5</v>
      </c>
      <c r="G67" s="66">
        <v>10</v>
      </c>
      <c r="H67" s="66">
        <v>4003.60275</v>
      </c>
      <c r="I67" s="67">
        <f t="shared" si="6"/>
        <v>40036.027499999997</v>
      </c>
      <c r="J67" s="68">
        <f t="shared" si="10"/>
        <v>3813.6814155077154</v>
      </c>
      <c r="K67" s="67">
        <f t="shared" si="11"/>
        <v>38136.814155077154</v>
      </c>
    </row>
    <row r="68" spans="1:11" s="55" customFormat="1" x14ac:dyDescent="0.25">
      <c r="A68" s="4">
        <v>1298</v>
      </c>
      <c r="B68" s="46" t="s">
        <v>1795</v>
      </c>
      <c r="C68" s="59" t="s">
        <v>43</v>
      </c>
      <c r="D68" s="65" t="s">
        <v>29</v>
      </c>
      <c r="E68" s="56" t="s">
        <v>1658</v>
      </c>
      <c r="F68" s="62" t="s">
        <v>5</v>
      </c>
      <c r="G68" s="66">
        <v>12</v>
      </c>
      <c r="H68" s="66">
        <v>0.10500000000000001</v>
      </c>
      <c r="I68" s="67">
        <f t="shared" si="6"/>
        <v>1.2600000000000002</v>
      </c>
      <c r="J68" s="68">
        <f t="shared" si="10"/>
        <v>0.10001905124785673</v>
      </c>
      <c r="K68" s="67">
        <f t="shared" si="11"/>
        <v>1.2002286149742809</v>
      </c>
    </row>
    <row r="69" spans="1:11" s="55" customFormat="1" x14ac:dyDescent="0.25">
      <c r="A69" s="4">
        <v>1299</v>
      </c>
      <c r="B69" s="46" t="s">
        <v>1796</v>
      </c>
      <c r="C69" s="59" t="s">
        <v>43</v>
      </c>
      <c r="D69" s="65" t="s">
        <v>29</v>
      </c>
      <c r="E69" s="56" t="s">
        <v>1659</v>
      </c>
      <c r="F69" s="62" t="s">
        <v>5</v>
      </c>
      <c r="G69" s="66">
        <v>13</v>
      </c>
      <c r="H69" s="66">
        <v>2454.9904615384612</v>
      </c>
      <c r="I69" s="67">
        <f t="shared" si="6"/>
        <v>31914.875999999997</v>
      </c>
      <c r="J69" s="68">
        <f t="shared" si="10"/>
        <v>2338.5315884344268</v>
      </c>
      <c r="K69" s="67">
        <f t="shared" si="11"/>
        <v>30400.910649647547</v>
      </c>
    </row>
    <row r="70" spans="1:11" s="55" customFormat="1" x14ac:dyDescent="0.25">
      <c r="A70" s="4">
        <v>1300</v>
      </c>
      <c r="B70" s="46" t="s">
        <v>1797</v>
      </c>
      <c r="C70" s="59" t="s">
        <v>43</v>
      </c>
      <c r="D70" s="65" t="s">
        <v>29</v>
      </c>
      <c r="E70" s="56" t="s">
        <v>1660</v>
      </c>
      <c r="F70" s="62" t="s">
        <v>5</v>
      </c>
      <c r="G70" s="66">
        <v>14</v>
      </c>
      <c r="H70" s="66">
        <v>2124.9870986842111</v>
      </c>
      <c r="I70" s="67">
        <f t="shared" si="6"/>
        <v>29749.819381578956</v>
      </c>
      <c r="J70" s="68">
        <f t="shared" ref="J70:J132" si="12">H70/1.0498</f>
        <v>2024.1827954698142</v>
      </c>
      <c r="K70" s="67">
        <f t="shared" si="11"/>
        <v>28338.559136577398</v>
      </c>
    </row>
    <row r="71" spans="1:11" s="55" customFormat="1" x14ac:dyDescent="0.25">
      <c r="A71" s="4">
        <v>1301</v>
      </c>
      <c r="B71" s="46" t="s">
        <v>1798</v>
      </c>
      <c r="C71" s="59" t="s">
        <v>43</v>
      </c>
      <c r="D71" s="65" t="s">
        <v>29</v>
      </c>
      <c r="E71" s="56" t="s">
        <v>1661</v>
      </c>
      <c r="F71" s="62" t="s">
        <v>5</v>
      </c>
      <c r="G71" s="66">
        <v>14</v>
      </c>
      <c r="H71" s="66">
        <v>573.35924999999997</v>
      </c>
      <c r="I71" s="67">
        <f t="shared" si="6"/>
        <v>8027.0294999999996</v>
      </c>
      <c r="J71" s="68">
        <f t="shared" si="12"/>
        <v>546.16045913507332</v>
      </c>
      <c r="K71" s="67">
        <f t="shared" si="11"/>
        <v>7646.2464278910265</v>
      </c>
    </row>
    <row r="72" spans="1:11" s="55" customFormat="1" x14ac:dyDescent="0.25">
      <c r="A72" s="4">
        <v>1302</v>
      </c>
      <c r="B72" s="46" t="s">
        <v>1799</v>
      </c>
      <c r="C72" s="59" t="s">
        <v>43</v>
      </c>
      <c r="D72" s="65" t="s">
        <v>29</v>
      </c>
      <c r="E72" s="56" t="s">
        <v>1662</v>
      </c>
      <c r="F72" s="62" t="s">
        <v>5</v>
      </c>
      <c r="G72" s="66">
        <v>15</v>
      </c>
      <c r="H72" s="66">
        <v>39.526200000000003</v>
      </c>
      <c r="I72" s="67">
        <f t="shared" si="6"/>
        <v>592.89300000000003</v>
      </c>
      <c r="J72" s="68">
        <f t="shared" si="12"/>
        <v>37.651171651743191</v>
      </c>
      <c r="K72" s="67">
        <f t="shared" si="11"/>
        <v>564.76757477614785</v>
      </c>
    </row>
    <row r="73" spans="1:11" s="55" customFormat="1" x14ac:dyDescent="0.25">
      <c r="A73" s="4">
        <v>1303</v>
      </c>
      <c r="B73" s="46" t="s">
        <v>1800</v>
      </c>
      <c r="C73" s="59" t="s">
        <v>43</v>
      </c>
      <c r="D73" s="65" t="s">
        <v>29</v>
      </c>
      <c r="E73" s="56" t="s">
        <v>1663</v>
      </c>
      <c r="F73" s="62" t="s">
        <v>5</v>
      </c>
      <c r="G73" s="66">
        <v>17</v>
      </c>
      <c r="H73" s="66">
        <v>1894.1308235294118</v>
      </c>
      <c r="I73" s="67">
        <f t="shared" ref="I73:I136" si="13">H73*G73</f>
        <v>32200.224000000002</v>
      </c>
      <c r="J73" s="68">
        <f t="shared" si="12"/>
        <v>1804.277789606984</v>
      </c>
      <c r="K73" s="67">
        <f t="shared" si="11"/>
        <v>30672.72242331873</v>
      </c>
    </row>
    <row r="74" spans="1:11" s="55" customFormat="1" x14ac:dyDescent="0.25">
      <c r="A74" s="4">
        <v>1304</v>
      </c>
      <c r="B74" s="46" t="s">
        <v>1801</v>
      </c>
      <c r="C74" s="59" t="s">
        <v>43</v>
      </c>
      <c r="D74" s="65" t="s">
        <v>29</v>
      </c>
      <c r="E74" s="56" t="s">
        <v>1664</v>
      </c>
      <c r="F74" s="62" t="s">
        <v>5</v>
      </c>
      <c r="G74" s="66">
        <v>20</v>
      </c>
      <c r="H74" s="66">
        <v>235.12125000000003</v>
      </c>
      <c r="I74" s="67">
        <f t="shared" si="13"/>
        <v>4702.4250000000011</v>
      </c>
      <c r="J74" s="68">
        <f t="shared" si="12"/>
        <v>223.9676605067632</v>
      </c>
      <c r="K74" s="67">
        <f t="shared" si="11"/>
        <v>4479.3532101352639</v>
      </c>
    </row>
    <row r="75" spans="1:11" s="55" customFormat="1" x14ac:dyDescent="0.25">
      <c r="A75" s="4">
        <v>1305</v>
      </c>
      <c r="B75" s="46" t="s">
        <v>1802</v>
      </c>
      <c r="C75" s="59" t="s">
        <v>43</v>
      </c>
      <c r="D75" s="65" t="s">
        <v>29</v>
      </c>
      <c r="E75" s="56" t="s">
        <v>1665</v>
      </c>
      <c r="F75" s="62" t="s">
        <v>5</v>
      </c>
      <c r="G75" s="66">
        <v>20</v>
      </c>
      <c r="H75" s="66">
        <v>9.6763746153846153</v>
      </c>
      <c r="I75" s="67">
        <f t="shared" si="13"/>
        <v>193.52749230769231</v>
      </c>
      <c r="J75" s="68">
        <f t="shared" si="12"/>
        <v>9.2173505576153687</v>
      </c>
      <c r="K75" s="67">
        <f t="shared" si="11"/>
        <v>184.34701115230737</v>
      </c>
    </row>
    <row r="76" spans="1:11" s="55" customFormat="1" x14ac:dyDescent="0.25">
      <c r="A76" s="4">
        <v>1306</v>
      </c>
      <c r="B76" s="46" t="s">
        <v>1803</v>
      </c>
      <c r="C76" s="59" t="s">
        <v>43</v>
      </c>
      <c r="D76" s="65" t="s">
        <v>29</v>
      </c>
      <c r="E76" s="56" t="s">
        <v>1666</v>
      </c>
      <c r="F76" s="62" t="s">
        <v>5</v>
      </c>
      <c r="G76" s="66">
        <v>20</v>
      </c>
      <c r="H76" s="66">
        <v>0.10500000000000001</v>
      </c>
      <c r="I76" s="67">
        <f t="shared" si="13"/>
        <v>2.1</v>
      </c>
      <c r="J76" s="68">
        <f t="shared" si="12"/>
        <v>0.10001905124785673</v>
      </c>
      <c r="K76" s="67">
        <f t="shared" si="11"/>
        <v>2.0003810249571345</v>
      </c>
    </row>
    <row r="77" spans="1:11" s="55" customFormat="1" x14ac:dyDescent="0.25">
      <c r="A77" s="4">
        <v>1307</v>
      </c>
      <c r="B77" s="46" t="s">
        <v>1739</v>
      </c>
      <c r="C77" s="59" t="s">
        <v>43</v>
      </c>
      <c r="D77" s="65" t="s">
        <v>29</v>
      </c>
      <c r="E77" s="56" t="s">
        <v>1602</v>
      </c>
      <c r="F77" s="62" t="s">
        <v>5</v>
      </c>
      <c r="G77" s="66">
        <v>24</v>
      </c>
      <c r="H77" s="66">
        <v>715.79373157894747</v>
      </c>
      <c r="I77" s="67">
        <f t="shared" si="13"/>
        <v>17179.049557894738</v>
      </c>
      <c r="J77" s="68">
        <f t="shared" si="12"/>
        <v>681.83818973037478</v>
      </c>
      <c r="K77" s="67">
        <f t="shared" si="11"/>
        <v>16364.116553528995</v>
      </c>
    </row>
    <row r="78" spans="1:11" s="55" customFormat="1" x14ac:dyDescent="0.25">
      <c r="A78" s="4">
        <v>1308</v>
      </c>
      <c r="B78" s="46" t="s">
        <v>1804</v>
      </c>
      <c r="C78" s="59" t="s">
        <v>43</v>
      </c>
      <c r="D78" s="65" t="s">
        <v>29</v>
      </c>
      <c r="E78" s="56" t="s">
        <v>1667</v>
      </c>
      <c r="F78" s="62" t="s">
        <v>5</v>
      </c>
      <c r="G78" s="66">
        <v>24</v>
      </c>
      <c r="H78" s="66">
        <v>762.25624999999991</v>
      </c>
      <c r="I78" s="67">
        <f t="shared" si="13"/>
        <v>18294.149999999998</v>
      </c>
      <c r="J78" s="68">
        <f t="shared" si="12"/>
        <v>726.09663745475314</v>
      </c>
      <c r="K78" s="67">
        <f t="shared" si="11"/>
        <v>17426.319298914073</v>
      </c>
    </row>
    <row r="79" spans="1:11" s="55" customFormat="1" x14ac:dyDescent="0.25">
      <c r="A79" s="4">
        <v>1309</v>
      </c>
      <c r="B79" s="46" t="s">
        <v>1805</v>
      </c>
      <c r="C79" s="59" t="s">
        <v>43</v>
      </c>
      <c r="D79" s="65" t="s">
        <v>29</v>
      </c>
      <c r="E79" s="56" t="s">
        <v>1668</v>
      </c>
      <c r="F79" s="62" t="s">
        <v>5</v>
      </c>
      <c r="G79" s="66">
        <v>24</v>
      </c>
      <c r="H79" s="66">
        <v>4.8820625000000009</v>
      </c>
      <c r="I79" s="67">
        <f t="shared" si="13"/>
        <v>117.16950000000003</v>
      </c>
      <c r="J79" s="68">
        <f t="shared" si="12"/>
        <v>4.6504691369784723</v>
      </c>
      <c r="K79" s="67">
        <f t="shared" si="11"/>
        <v>111.61125928748334</v>
      </c>
    </row>
    <row r="80" spans="1:11" s="55" customFormat="1" x14ac:dyDescent="0.25">
      <c r="A80" s="4">
        <v>1310</v>
      </c>
      <c r="B80" s="46" t="s">
        <v>1754</v>
      </c>
      <c r="C80" s="59" t="s">
        <v>43</v>
      </c>
      <c r="D80" s="65" t="s">
        <v>29</v>
      </c>
      <c r="E80" s="56" t="s">
        <v>1617</v>
      </c>
      <c r="F80" s="62" t="s">
        <v>5</v>
      </c>
      <c r="G80" s="66">
        <v>25</v>
      </c>
      <c r="H80" s="66">
        <v>464.1896875000001</v>
      </c>
      <c r="I80" s="67">
        <f t="shared" si="13"/>
        <v>11604.742187500002</v>
      </c>
      <c r="J80" s="68">
        <f t="shared" si="12"/>
        <v>442.16963945513436</v>
      </c>
      <c r="K80" s="67">
        <f t="shared" si="11"/>
        <v>11054.24098637836</v>
      </c>
    </row>
    <row r="81" spans="1:11" s="55" customFormat="1" x14ac:dyDescent="0.25">
      <c r="A81" s="4">
        <v>1311</v>
      </c>
      <c r="B81" s="46" t="s">
        <v>1806</v>
      </c>
      <c r="C81" s="59" t="s">
        <v>43</v>
      </c>
      <c r="D81" s="65" t="s">
        <v>29</v>
      </c>
      <c r="E81" s="56" t="s">
        <v>1669</v>
      </c>
      <c r="F81" s="62" t="s">
        <v>5</v>
      </c>
      <c r="G81" s="66">
        <v>25</v>
      </c>
      <c r="H81" s="66">
        <v>93.371311764705879</v>
      </c>
      <c r="I81" s="67">
        <f t="shared" si="13"/>
        <v>2334.282794117647</v>
      </c>
      <c r="J81" s="68">
        <f t="shared" si="12"/>
        <v>88.942000156892618</v>
      </c>
      <c r="K81" s="67">
        <f t="shared" si="11"/>
        <v>2223.5500039223152</v>
      </c>
    </row>
    <row r="82" spans="1:11" s="55" customFormat="1" x14ac:dyDescent="0.25">
      <c r="A82" s="4">
        <v>1312</v>
      </c>
      <c r="B82" s="46" t="s">
        <v>1807</v>
      </c>
      <c r="C82" s="59" t="s">
        <v>43</v>
      </c>
      <c r="D82" s="65" t="s">
        <v>29</v>
      </c>
      <c r="E82" s="56" t="s">
        <v>1670</v>
      </c>
      <c r="F82" s="62" t="s">
        <v>5</v>
      </c>
      <c r="G82" s="66">
        <v>28</v>
      </c>
      <c r="H82" s="66">
        <v>142.39875000000004</v>
      </c>
      <c r="I82" s="67">
        <f t="shared" si="13"/>
        <v>3987.1650000000009</v>
      </c>
      <c r="J82" s="68">
        <f t="shared" si="12"/>
        <v>135.64369403695946</v>
      </c>
      <c r="K82" s="67">
        <f t="shared" si="11"/>
        <v>3798.0234330348649</v>
      </c>
    </row>
    <row r="83" spans="1:11" s="55" customFormat="1" x14ac:dyDescent="0.25">
      <c r="A83" s="4">
        <v>1313</v>
      </c>
      <c r="B83" s="46" t="s">
        <v>1808</v>
      </c>
      <c r="C83" s="59" t="s">
        <v>43</v>
      </c>
      <c r="D83" s="65" t="s">
        <v>29</v>
      </c>
      <c r="E83" s="56" t="s">
        <v>1671</v>
      </c>
      <c r="F83" s="62" t="s">
        <v>5</v>
      </c>
      <c r="G83" s="66">
        <v>30</v>
      </c>
      <c r="H83" s="66">
        <v>12.754599217249103</v>
      </c>
      <c r="I83" s="67">
        <f t="shared" si="13"/>
        <v>382.63797651747308</v>
      </c>
      <c r="J83" s="68">
        <f t="shared" si="12"/>
        <v>12.149551550056298</v>
      </c>
      <c r="K83" s="67">
        <f t="shared" si="11"/>
        <v>364.48654650168896</v>
      </c>
    </row>
    <row r="84" spans="1:11" s="55" customFormat="1" x14ac:dyDescent="0.25">
      <c r="A84" s="4">
        <v>1314</v>
      </c>
      <c r="B84" s="46" t="s">
        <v>1809</v>
      </c>
      <c r="C84" s="59" t="s">
        <v>43</v>
      </c>
      <c r="D84" s="65" t="s">
        <v>29</v>
      </c>
      <c r="E84" s="56" t="s">
        <v>1672</v>
      </c>
      <c r="F84" s="62" t="s">
        <v>5</v>
      </c>
      <c r="G84" s="66">
        <v>30</v>
      </c>
      <c r="H84" s="66">
        <v>19.506200000000003</v>
      </c>
      <c r="I84" s="67">
        <f t="shared" si="13"/>
        <v>585.18600000000015</v>
      </c>
      <c r="J84" s="68">
        <f t="shared" si="12"/>
        <v>18.580872547151841</v>
      </c>
      <c r="K84" s="67">
        <f t="shared" si="11"/>
        <v>557.42617641455524</v>
      </c>
    </row>
    <row r="85" spans="1:11" s="55" customFormat="1" x14ac:dyDescent="0.25">
      <c r="A85" s="4">
        <v>1315</v>
      </c>
      <c r="B85" s="46" t="s">
        <v>1810</v>
      </c>
      <c r="C85" s="59" t="s">
        <v>43</v>
      </c>
      <c r="D85" s="65" t="s">
        <v>29</v>
      </c>
      <c r="E85" s="56" t="s">
        <v>1673</v>
      </c>
      <c r="F85" s="62" t="s">
        <v>5</v>
      </c>
      <c r="G85" s="66">
        <v>35</v>
      </c>
      <c r="H85" s="66">
        <v>425.79862500000002</v>
      </c>
      <c r="I85" s="67">
        <f t="shared" si="13"/>
        <v>14902.951875000001</v>
      </c>
      <c r="J85" s="68">
        <f t="shared" si="12"/>
        <v>405.59975709658983</v>
      </c>
      <c r="K85" s="67">
        <f t="shared" si="11"/>
        <v>14195.991498380645</v>
      </c>
    </row>
    <row r="86" spans="1:11" s="55" customFormat="1" x14ac:dyDescent="0.25">
      <c r="A86" s="4">
        <v>1316</v>
      </c>
      <c r="B86" s="46" t="s">
        <v>1811</v>
      </c>
      <c r="C86" s="59" t="s">
        <v>43</v>
      </c>
      <c r="D86" s="65" t="s">
        <v>29</v>
      </c>
      <c r="E86" s="56" t="s">
        <v>1674</v>
      </c>
      <c r="F86" s="62" t="s">
        <v>5</v>
      </c>
      <c r="G86" s="66">
        <v>36</v>
      </c>
      <c r="H86" s="66">
        <v>4830</v>
      </c>
      <c r="I86" s="67">
        <f t="shared" si="13"/>
        <v>173880</v>
      </c>
      <c r="J86" s="68">
        <f t="shared" si="12"/>
        <v>4600.8763574014092</v>
      </c>
      <c r="K86" s="67">
        <f t="shared" si="11"/>
        <v>165631.54886645073</v>
      </c>
    </row>
    <row r="87" spans="1:11" s="55" customFormat="1" x14ac:dyDescent="0.25">
      <c r="A87" s="4">
        <v>1317</v>
      </c>
      <c r="B87" s="46" t="s">
        <v>1812</v>
      </c>
      <c r="C87" s="59" t="s">
        <v>43</v>
      </c>
      <c r="D87" s="65" t="s">
        <v>29</v>
      </c>
      <c r="E87" s="56" t="s">
        <v>1675</v>
      </c>
      <c r="F87" s="62" t="s">
        <v>5</v>
      </c>
      <c r="G87" s="66">
        <v>37</v>
      </c>
      <c r="H87" s="66">
        <v>51.541114754098373</v>
      </c>
      <c r="I87" s="67">
        <f t="shared" si="13"/>
        <v>1907.0212459016398</v>
      </c>
      <c r="J87" s="68">
        <f t="shared" si="12"/>
        <v>49.096127599636475</v>
      </c>
      <c r="K87" s="67">
        <f t="shared" si="11"/>
        <v>1816.5567211865496</v>
      </c>
    </row>
    <row r="88" spans="1:11" s="55" customFormat="1" x14ac:dyDescent="0.25">
      <c r="A88" s="4">
        <v>1318</v>
      </c>
      <c r="B88" s="46" t="s">
        <v>1813</v>
      </c>
      <c r="C88" s="59" t="s">
        <v>43</v>
      </c>
      <c r="D88" s="65" t="s">
        <v>29</v>
      </c>
      <c r="E88" s="56" t="s">
        <v>1676</v>
      </c>
      <c r="F88" s="62" t="s">
        <v>5</v>
      </c>
      <c r="G88" s="66">
        <v>40</v>
      </c>
      <c r="H88" s="66">
        <v>8895.8123625000007</v>
      </c>
      <c r="I88" s="67">
        <f t="shared" si="13"/>
        <v>355832.49450000003</v>
      </c>
      <c r="J88" s="68">
        <f t="shared" si="12"/>
        <v>8473.816310249571</v>
      </c>
      <c r="K88" s="67">
        <f t="shared" si="11"/>
        <v>338952.65240998287</v>
      </c>
    </row>
    <row r="89" spans="1:11" s="55" customFormat="1" x14ac:dyDescent="0.25">
      <c r="A89" s="4">
        <v>1319</v>
      </c>
      <c r="B89" s="46" t="s">
        <v>1814</v>
      </c>
      <c r="C89" s="59" t="s">
        <v>43</v>
      </c>
      <c r="D89" s="65" t="s">
        <v>29</v>
      </c>
      <c r="E89" s="56" t="s">
        <v>1677</v>
      </c>
      <c r="F89" s="62" t="s">
        <v>5</v>
      </c>
      <c r="G89" s="66">
        <v>40</v>
      </c>
      <c r="H89" s="66">
        <v>377.46922500000005</v>
      </c>
      <c r="I89" s="67">
        <f t="shared" si="13"/>
        <v>15098.769000000002</v>
      </c>
      <c r="J89" s="68">
        <f t="shared" si="12"/>
        <v>359.56298818822637</v>
      </c>
      <c r="K89" s="67">
        <f t="shared" si="11"/>
        <v>14382.519527529055</v>
      </c>
    </row>
    <row r="90" spans="1:11" s="55" customFormat="1" x14ac:dyDescent="0.25">
      <c r="A90" s="4">
        <v>1320</v>
      </c>
      <c r="B90" s="46" t="s">
        <v>1815</v>
      </c>
      <c r="C90" s="59" t="s">
        <v>43</v>
      </c>
      <c r="D90" s="65" t="s">
        <v>29</v>
      </c>
      <c r="E90" s="56" t="s">
        <v>1678</v>
      </c>
      <c r="F90" s="62" t="s">
        <v>5</v>
      </c>
      <c r="G90" s="66">
        <v>40</v>
      </c>
      <c r="H90" s="66">
        <v>82.553887500000002</v>
      </c>
      <c r="I90" s="67">
        <f t="shared" si="13"/>
        <v>3302.1554999999998</v>
      </c>
      <c r="J90" s="68">
        <f t="shared" si="12"/>
        <v>78.637728614974279</v>
      </c>
      <c r="K90" s="67">
        <f t="shared" si="11"/>
        <v>3145.509144598971</v>
      </c>
    </row>
    <row r="91" spans="1:11" s="55" customFormat="1" x14ac:dyDescent="0.25">
      <c r="A91" s="4">
        <v>1321</v>
      </c>
      <c r="B91" s="46" t="s">
        <v>1816</v>
      </c>
      <c r="C91" s="59" t="s">
        <v>43</v>
      </c>
      <c r="D91" s="65" t="s">
        <v>29</v>
      </c>
      <c r="E91" s="56" t="s">
        <v>1679</v>
      </c>
      <c r="F91" s="62" t="s">
        <v>5</v>
      </c>
      <c r="G91" s="66">
        <v>48</v>
      </c>
      <c r="H91" s="66">
        <v>8.2558437500000021</v>
      </c>
      <c r="I91" s="67">
        <f t="shared" si="13"/>
        <v>396.28050000000007</v>
      </c>
      <c r="J91" s="68">
        <f t="shared" si="12"/>
        <v>7.8642062773861703</v>
      </c>
      <c r="K91" s="67">
        <f t="shared" si="11"/>
        <v>377.48190131453617</v>
      </c>
    </row>
    <row r="92" spans="1:11" s="55" customFormat="1" x14ac:dyDescent="0.25">
      <c r="A92" s="4">
        <v>1322</v>
      </c>
      <c r="B92" s="46" t="s">
        <v>1817</v>
      </c>
      <c r="C92" s="59" t="s">
        <v>43</v>
      </c>
      <c r="D92" s="65" t="s">
        <v>29</v>
      </c>
      <c r="E92" s="56" t="s">
        <v>1680</v>
      </c>
      <c r="F92" s="62" t="s">
        <v>5</v>
      </c>
      <c r="G92" s="66">
        <v>50</v>
      </c>
      <c r="H92" s="66">
        <v>77.2453</v>
      </c>
      <c r="I92" s="67">
        <f t="shared" si="13"/>
        <v>3862.2649999999999</v>
      </c>
      <c r="J92" s="68">
        <f t="shared" si="12"/>
        <v>73.580967803391118</v>
      </c>
      <c r="K92" s="67">
        <f t="shared" si="11"/>
        <v>3679.0483901695561</v>
      </c>
    </row>
    <row r="93" spans="1:11" s="55" customFormat="1" x14ac:dyDescent="0.25">
      <c r="A93" s="4">
        <v>1323</v>
      </c>
      <c r="B93" s="46" t="s">
        <v>1818</v>
      </c>
      <c r="C93" s="59" t="s">
        <v>43</v>
      </c>
      <c r="D93" s="65" t="s">
        <v>29</v>
      </c>
      <c r="E93" s="56" t="s">
        <v>1681</v>
      </c>
      <c r="F93" s="62" t="s">
        <v>5</v>
      </c>
      <c r="G93" s="66">
        <v>50</v>
      </c>
      <c r="H93" s="66">
        <v>21.135660000000005</v>
      </c>
      <c r="I93" s="67">
        <f t="shared" si="13"/>
        <v>1056.7830000000004</v>
      </c>
      <c r="J93" s="68">
        <f t="shared" si="12"/>
        <v>20.133034863783582</v>
      </c>
      <c r="K93" s="67">
        <f t="shared" si="11"/>
        <v>1006.6517431891791</v>
      </c>
    </row>
    <row r="94" spans="1:11" s="55" customFormat="1" x14ac:dyDescent="0.25">
      <c r="A94" s="4">
        <v>1324</v>
      </c>
      <c r="B94" s="46" t="s">
        <v>1819</v>
      </c>
      <c r="C94" s="59" t="s">
        <v>43</v>
      </c>
      <c r="D94" s="65" t="s">
        <v>29</v>
      </c>
      <c r="E94" s="56" t="s">
        <v>1682</v>
      </c>
      <c r="F94" s="62" t="s">
        <v>5</v>
      </c>
      <c r="G94" s="66">
        <v>50</v>
      </c>
      <c r="H94" s="66">
        <v>211.35681000000002</v>
      </c>
      <c r="I94" s="67">
        <f t="shared" si="13"/>
        <v>10567.840500000002</v>
      </c>
      <c r="J94" s="68">
        <f t="shared" si="12"/>
        <v>201.33054867593827</v>
      </c>
      <c r="K94" s="67">
        <f t="shared" si="11"/>
        <v>10066.527433796913</v>
      </c>
    </row>
    <row r="95" spans="1:11" s="55" customFormat="1" x14ac:dyDescent="0.25">
      <c r="A95" s="4">
        <v>1325</v>
      </c>
      <c r="B95" s="46" t="s">
        <v>1820</v>
      </c>
      <c r="C95" s="59" t="s">
        <v>43</v>
      </c>
      <c r="D95" s="65" t="s">
        <v>29</v>
      </c>
      <c r="E95" s="56" t="s">
        <v>1683</v>
      </c>
      <c r="F95" s="62" t="s">
        <v>5</v>
      </c>
      <c r="G95" s="66">
        <v>50</v>
      </c>
      <c r="H95" s="66">
        <v>41.90466</v>
      </c>
      <c r="I95" s="67">
        <f t="shared" si="13"/>
        <v>2095.2330000000002</v>
      </c>
      <c r="J95" s="68">
        <f t="shared" si="12"/>
        <v>39.916803200609635</v>
      </c>
      <c r="K95" s="67">
        <f t="shared" si="11"/>
        <v>1995.8401600304817</v>
      </c>
    </row>
    <row r="96" spans="1:11" s="55" customFormat="1" x14ac:dyDescent="0.25">
      <c r="A96" s="4">
        <v>1326</v>
      </c>
      <c r="B96" s="46" t="s">
        <v>1821</v>
      </c>
      <c r="C96" s="59" t="s">
        <v>43</v>
      </c>
      <c r="D96" s="65" t="s">
        <v>29</v>
      </c>
      <c r="E96" s="56" t="s">
        <v>1684</v>
      </c>
      <c r="F96" s="62" t="s">
        <v>5</v>
      </c>
      <c r="G96" s="66">
        <v>56</v>
      </c>
      <c r="H96" s="66">
        <v>182.37581250000002</v>
      </c>
      <c r="I96" s="67">
        <f t="shared" si="13"/>
        <v>10213.045500000002</v>
      </c>
      <c r="J96" s="68">
        <f t="shared" si="12"/>
        <v>173.72434035054297</v>
      </c>
      <c r="K96" s="67">
        <f t="shared" si="11"/>
        <v>9728.5630596304072</v>
      </c>
    </row>
    <row r="97" spans="1:11" s="55" customFormat="1" x14ac:dyDescent="0.25">
      <c r="A97" s="4">
        <v>1327</v>
      </c>
      <c r="B97" s="46" t="s">
        <v>1775</v>
      </c>
      <c r="C97" s="59" t="s">
        <v>43</v>
      </c>
      <c r="D97" s="65" t="s">
        <v>29</v>
      </c>
      <c r="E97" s="56" t="s">
        <v>1638</v>
      </c>
      <c r="F97" s="62" t="s">
        <v>5</v>
      </c>
      <c r="G97" s="66">
        <v>60</v>
      </c>
      <c r="H97" s="66">
        <v>2.7200625000000005</v>
      </c>
      <c r="I97" s="67">
        <f t="shared" si="13"/>
        <v>163.20375000000004</v>
      </c>
      <c r="J97" s="68">
        <f t="shared" si="12"/>
        <v>2.5910292436654605</v>
      </c>
      <c r="K97" s="67">
        <f t="shared" si="11"/>
        <v>155.46175461992763</v>
      </c>
    </row>
    <row r="98" spans="1:11" s="55" customFormat="1" x14ac:dyDescent="0.25">
      <c r="A98" s="4">
        <v>1328</v>
      </c>
      <c r="B98" s="46" t="s">
        <v>1765</v>
      </c>
      <c r="C98" s="59" t="s">
        <v>43</v>
      </c>
      <c r="D98" s="65" t="s">
        <v>29</v>
      </c>
      <c r="E98" s="56" t="s">
        <v>1628</v>
      </c>
      <c r="F98" s="62" t="s">
        <v>5</v>
      </c>
      <c r="G98" s="66">
        <v>62</v>
      </c>
      <c r="H98" s="66">
        <v>13020</v>
      </c>
      <c r="I98" s="67">
        <f t="shared" si="13"/>
        <v>807240</v>
      </c>
      <c r="J98" s="68">
        <f t="shared" si="12"/>
        <v>12402.362354734234</v>
      </c>
      <c r="K98" s="67">
        <f t="shared" si="11"/>
        <v>768946.46599352255</v>
      </c>
    </row>
    <row r="99" spans="1:11" s="55" customFormat="1" x14ac:dyDescent="0.25">
      <c r="A99" s="4">
        <v>1329</v>
      </c>
      <c r="B99" s="46" t="s">
        <v>1822</v>
      </c>
      <c r="C99" s="59" t="s">
        <v>43</v>
      </c>
      <c r="D99" s="65" t="s">
        <v>29</v>
      </c>
      <c r="E99" s="56" t="s">
        <v>1685</v>
      </c>
      <c r="F99" s="62" t="s">
        <v>5</v>
      </c>
      <c r="G99" s="66">
        <v>70</v>
      </c>
      <c r="H99" s="66">
        <v>1014.0713999999999</v>
      </c>
      <c r="I99" s="67">
        <f t="shared" si="13"/>
        <v>70984.997999999992</v>
      </c>
      <c r="J99" s="68">
        <f t="shared" si="12"/>
        <v>965.9662792912934</v>
      </c>
      <c r="K99" s="67">
        <f t="shared" si="11"/>
        <v>67617.639550390537</v>
      </c>
    </row>
    <row r="100" spans="1:11" s="55" customFormat="1" x14ac:dyDescent="0.25">
      <c r="A100" s="4">
        <v>1330</v>
      </c>
      <c r="B100" s="46" t="s">
        <v>1823</v>
      </c>
      <c r="C100" s="59" t="s">
        <v>43</v>
      </c>
      <c r="D100" s="65" t="s">
        <v>29</v>
      </c>
      <c r="E100" s="56" t="s">
        <v>1686</v>
      </c>
      <c r="F100" s="62" t="s">
        <v>5</v>
      </c>
      <c r="G100" s="66">
        <v>70</v>
      </c>
      <c r="H100" s="66">
        <v>161.89605</v>
      </c>
      <c r="I100" s="67">
        <f t="shared" si="13"/>
        <v>11332.7235</v>
      </c>
      <c r="J100" s="68">
        <f t="shared" si="12"/>
        <v>154.21608877881499</v>
      </c>
      <c r="K100" s="67">
        <f t="shared" si="11"/>
        <v>10795.126214517049</v>
      </c>
    </row>
    <row r="101" spans="1:11" s="55" customFormat="1" x14ac:dyDescent="0.25">
      <c r="A101" s="4">
        <v>1331</v>
      </c>
      <c r="B101" s="46" t="s">
        <v>1824</v>
      </c>
      <c r="C101" s="59" t="s">
        <v>43</v>
      </c>
      <c r="D101" s="65" t="s">
        <v>29</v>
      </c>
      <c r="E101" s="56" t="s">
        <v>1687</v>
      </c>
      <c r="F101" s="62" t="s">
        <v>5</v>
      </c>
      <c r="G101" s="66">
        <v>72</v>
      </c>
      <c r="H101" s="66">
        <v>146.89762499999998</v>
      </c>
      <c r="I101" s="67">
        <f t="shared" si="13"/>
        <v>10576.628999999999</v>
      </c>
      <c r="J101" s="68">
        <f t="shared" si="12"/>
        <v>139.92915317203273</v>
      </c>
      <c r="K101" s="67">
        <f t="shared" si="11"/>
        <v>10074.899028386357</v>
      </c>
    </row>
    <row r="102" spans="1:11" s="55" customFormat="1" x14ac:dyDescent="0.25">
      <c r="A102" s="4">
        <v>1332</v>
      </c>
      <c r="B102" s="46" t="s">
        <v>1825</v>
      </c>
      <c r="C102" s="59" t="s">
        <v>43</v>
      </c>
      <c r="D102" s="65" t="s">
        <v>29</v>
      </c>
      <c r="E102" s="56" t="s">
        <v>1688</v>
      </c>
      <c r="F102" s="62" t="s">
        <v>5</v>
      </c>
      <c r="G102" s="66">
        <v>77</v>
      </c>
      <c r="H102" s="66">
        <v>2.1774545454545455</v>
      </c>
      <c r="I102" s="67">
        <f t="shared" si="13"/>
        <v>167.66400000000002</v>
      </c>
      <c r="J102" s="68">
        <f t="shared" si="12"/>
        <v>2.0741613121113978</v>
      </c>
      <c r="K102" s="67">
        <f t="shared" si="11"/>
        <v>159.71042103257761</v>
      </c>
    </row>
    <row r="103" spans="1:11" s="55" customFormat="1" x14ac:dyDescent="0.25">
      <c r="A103" s="4">
        <v>1333</v>
      </c>
      <c r="B103" s="46" t="s">
        <v>1826</v>
      </c>
      <c r="C103" s="59" t="s">
        <v>43</v>
      </c>
      <c r="D103" s="65" t="s">
        <v>29</v>
      </c>
      <c r="E103" s="56" t="s">
        <v>1689</v>
      </c>
      <c r="F103" s="62" t="s">
        <v>5</v>
      </c>
      <c r="G103" s="66">
        <v>79</v>
      </c>
      <c r="H103" s="66">
        <v>32459.825601265828</v>
      </c>
      <c r="I103" s="67">
        <f t="shared" si="13"/>
        <v>2564326.2225000001</v>
      </c>
      <c r="J103" s="68">
        <f t="shared" si="12"/>
        <v>30920.00914580475</v>
      </c>
      <c r="K103" s="67">
        <f t="shared" si="11"/>
        <v>2442680.7225185754</v>
      </c>
    </row>
    <row r="104" spans="1:11" s="55" customFormat="1" x14ac:dyDescent="0.25">
      <c r="A104" s="4">
        <v>1334</v>
      </c>
      <c r="B104" s="46" t="s">
        <v>1827</v>
      </c>
      <c r="C104" s="59" t="s">
        <v>43</v>
      </c>
      <c r="D104" s="65" t="s">
        <v>29</v>
      </c>
      <c r="E104" s="56" t="s">
        <v>1690</v>
      </c>
      <c r="F104" s="62" t="s">
        <v>5</v>
      </c>
      <c r="G104" s="66">
        <v>441</v>
      </c>
      <c r="H104" s="66">
        <v>0.68145</v>
      </c>
      <c r="I104" s="67">
        <f t="shared" si="13"/>
        <v>300.51945000000001</v>
      </c>
      <c r="J104" s="68">
        <f t="shared" si="12"/>
        <v>0.64912364259859012</v>
      </c>
      <c r="K104" s="67">
        <f t="shared" si="11"/>
        <v>286.26352638597825</v>
      </c>
    </row>
    <row r="105" spans="1:11" s="55" customFormat="1" x14ac:dyDescent="0.25">
      <c r="A105" s="4">
        <v>1335</v>
      </c>
      <c r="B105" s="46" t="s">
        <v>1828</v>
      </c>
      <c r="C105" s="59" t="s">
        <v>43</v>
      </c>
      <c r="D105" s="65" t="s">
        <v>29</v>
      </c>
      <c r="E105" s="56" t="s">
        <v>1691</v>
      </c>
      <c r="F105" s="62" t="s">
        <v>5</v>
      </c>
      <c r="G105" s="66">
        <v>80</v>
      </c>
      <c r="H105" s="66">
        <v>32376.9754875</v>
      </c>
      <c r="I105" s="67">
        <f t="shared" si="13"/>
        <v>2590158.0389999999</v>
      </c>
      <c r="J105" s="68">
        <f t="shared" si="12"/>
        <v>30841.089243189177</v>
      </c>
      <c r="K105" s="67">
        <f t="shared" si="11"/>
        <v>2467287.139455134</v>
      </c>
    </row>
    <row r="106" spans="1:11" s="55" customFormat="1" x14ac:dyDescent="0.25">
      <c r="A106" s="4">
        <v>1336</v>
      </c>
      <c r="B106" s="46" t="s">
        <v>1829</v>
      </c>
      <c r="C106" s="59" t="s">
        <v>43</v>
      </c>
      <c r="D106" s="65" t="s">
        <v>29</v>
      </c>
      <c r="E106" s="56" t="s">
        <v>1692</v>
      </c>
      <c r="F106" s="62" t="s">
        <v>5</v>
      </c>
      <c r="G106" s="66">
        <v>84.389344262295054</v>
      </c>
      <c r="H106" s="66">
        <v>2750.8707475609763</v>
      </c>
      <c r="I106" s="67">
        <f t="shared" si="13"/>
        <v>232144.17853700017</v>
      </c>
      <c r="J106" s="68">
        <f t="shared" si="12"/>
        <v>2620.3760216812498</v>
      </c>
      <c r="K106" s="67">
        <f t="shared" si="11"/>
        <v>221131.81419032213</v>
      </c>
    </row>
    <row r="107" spans="1:11" s="55" customFormat="1" x14ac:dyDescent="0.25">
      <c r="A107" s="4">
        <v>1337</v>
      </c>
      <c r="B107" s="46" t="s">
        <v>1830</v>
      </c>
      <c r="C107" s="59" t="s">
        <v>43</v>
      </c>
      <c r="D107" s="65" t="s">
        <v>29</v>
      </c>
      <c r="E107" s="56" t="s">
        <v>1693</v>
      </c>
      <c r="F107" s="62" t="s">
        <v>5</v>
      </c>
      <c r="G107" s="66">
        <v>86</v>
      </c>
      <c r="H107" s="66">
        <v>2797.3507848837212</v>
      </c>
      <c r="I107" s="67">
        <f t="shared" si="13"/>
        <v>240572.16750000001</v>
      </c>
      <c r="J107" s="68">
        <f t="shared" si="12"/>
        <v>2664.6511572525442</v>
      </c>
      <c r="K107" s="67">
        <f t="shared" si="11"/>
        <v>229159.99952371881</v>
      </c>
    </row>
    <row r="108" spans="1:11" s="55" customFormat="1" x14ac:dyDescent="0.25">
      <c r="A108" s="4">
        <v>1338</v>
      </c>
      <c r="B108" s="46" t="s">
        <v>1831</v>
      </c>
      <c r="C108" s="59" t="s">
        <v>43</v>
      </c>
      <c r="D108" s="65" t="s">
        <v>29</v>
      </c>
      <c r="E108" s="56" t="s">
        <v>1694</v>
      </c>
      <c r="F108" s="62" t="s">
        <v>5</v>
      </c>
      <c r="G108" s="66">
        <v>100</v>
      </c>
      <c r="H108" s="66">
        <v>112.73157</v>
      </c>
      <c r="I108" s="67">
        <f t="shared" si="13"/>
        <v>11273.157000000001</v>
      </c>
      <c r="J108" s="68">
        <f t="shared" si="12"/>
        <v>107.38385406744142</v>
      </c>
      <c r="K108" s="67">
        <f t="shared" si="11"/>
        <v>10738.385406744143</v>
      </c>
    </row>
    <row r="109" spans="1:11" s="55" customFormat="1" x14ac:dyDescent="0.25">
      <c r="A109" s="4">
        <v>1339</v>
      </c>
      <c r="B109" s="46" t="s">
        <v>1832</v>
      </c>
      <c r="C109" s="59" t="s">
        <v>43</v>
      </c>
      <c r="D109" s="65" t="s">
        <v>29</v>
      </c>
      <c r="E109" s="56" t="s">
        <v>1695</v>
      </c>
      <c r="F109" s="62" t="s">
        <v>5</v>
      </c>
      <c r="G109" s="66">
        <v>101</v>
      </c>
      <c r="H109" s="66">
        <v>86.169757425742603</v>
      </c>
      <c r="I109" s="67">
        <f t="shared" si="13"/>
        <v>8703.1455000000024</v>
      </c>
      <c r="J109" s="68">
        <f t="shared" si="12"/>
        <v>82.082070323626027</v>
      </c>
      <c r="K109" s="67">
        <f t="shared" si="11"/>
        <v>8290.2891026862289</v>
      </c>
    </row>
    <row r="110" spans="1:11" s="55" customFormat="1" x14ac:dyDescent="0.25">
      <c r="A110" s="4">
        <v>1340</v>
      </c>
      <c r="B110" s="46" t="s">
        <v>1833</v>
      </c>
      <c r="C110" s="59" t="s">
        <v>43</v>
      </c>
      <c r="D110" s="65" t="s">
        <v>29</v>
      </c>
      <c r="E110" s="56" t="s">
        <v>1696</v>
      </c>
      <c r="F110" s="62" t="s">
        <v>5</v>
      </c>
      <c r="G110" s="66">
        <v>110</v>
      </c>
      <c r="H110" s="66">
        <v>32.336468181818184</v>
      </c>
      <c r="I110" s="67">
        <f t="shared" si="13"/>
        <v>3557.0115000000001</v>
      </c>
      <c r="J110" s="68">
        <f t="shared" si="12"/>
        <v>30.802503507161536</v>
      </c>
      <c r="K110" s="67">
        <f t="shared" si="11"/>
        <v>3388.2753857877688</v>
      </c>
    </row>
    <row r="111" spans="1:11" s="55" customFormat="1" x14ac:dyDescent="0.25">
      <c r="A111" s="4">
        <v>1341</v>
      </c>
      <c r="B111" s="46" t="s">
        <v>1834</v>
      </c>
      <c r="C111" s="59" t="s">
        <v>43</v>
      </c>
      <c r="D111" s="65" t="s">
        <v>29</v>
      </c>
      <c r="E111" s="56" t="s">
        <v>1697</v>
      </c>
      <c r="F111" s="62" t="s">
        <v>5</v>
      </c>
      <c r="G111" s="66">
        <v>119.28019125683061</v>
      </c>
      <c r="H111" s="66">
        <v>3125.3096773255816</v>
      </c>
      <c r="I111" s="67">
        <f t="shared" si="13"/>
        <v>372787.5360482189</v>
      </c>
      <c r="J111" s="68">
        <f t="shared" si="12"/>
        <v>2977.0524645890468</v>
      </c>
      <c r="K111" s="67">
        <f t="shared" si="11"/>
        <v>355103.38735780044</v>
      </c>
    </row>
    <row r="112" spans="1:11" s="55" customFormat="1" x14ac:dyDescent="0.25">
      <c r="A112" s="4">
        <v>1342</v>
      </c>
      <c r="B112" s="46" t="s">
        <v>1835</v>
      </c>
      <c r="C112" s="59" t="s">
        <v>43</v>
      </c>
      <c r="D112" s="65" t="s">
        <v>29</v>
      </c>
      <c r="E112" s="56" t="s">
        <v>1698</v>
      </c>
      <c r="F112" s="62" t="s">
        <v>5</v>
      </c>
      <c r="G112" s="66">
        <v>127.03838797814208</v>
      </c>
      <c r="H112" s="66">
        <v>2579.0648644067801</v>
      </c>
      <c r="I112" s="67">
        <f t="shared" si="13"/>
        <v>327640.24286530295</v>
      </c>
      <c r="J112" s="68">
        <f t="shared" si="12"/>
        <v>2456.7201985204611</v>
      </c>
      <c r="K112" s="67">
        <f t="shared" si="11"/>
        <v>312097.7737333806</v>
      </c>
    </row>
    <row r="113" spans="1:11" s="55" customFormat="1" x14ac:dyDescent="0.25">
      <c r="A113" s="4">
        <v>1343</v>
      </c>
      <c r="B113" s="46" t="s">
        <v>1836</v>
      </c>
      <c r="C113" s="59" t="s">
        <v>43</v>
      </c>
      <c r="D113" s="65" t="s">
        <v>29</v>
      </c>
      <c r="E113" s="56" t="s">
        <v>1699</v>
      </c>
      <c r="F113" s="62" t="s">
        <v>5</v>
      </c>
      <c r="G113" s="66">
        <v>129.16010928961748</v>
      </c>
      <c r="H113" s="66">
        <v>2979.4691480446927</v>
      </c>
      <c r="I113" s="67">
        <f t="shared" si="13"/>
        <v>384828.56078649597</v>
      </c>
      <c r="J113" s="68">
        <f t="shared" si="12"/>
        <v>2838.1302610446683</v>
      </c>
      <c r="K113" s="67">
        <f t="shared" si="11"/>
        <v>366573.21469469991</v>
      </c>
    </row>
    <row r="114" spans="1:11" s="55" customFormat="1" x14ac:dyDescent="0.25">
      <c r="A114" s="4">
        <v>1344</v>
      </c>
      <c r="B114" s="46" t="s">
        <v>1837</v>
      </c>
      <c r="C114" s="59" t="s">
        <v>43</v>
      </c>
      <c r="D114" s="65" t="s">
        <v>29</v>
      </c>
      <c r="E114" s="56" t="s">
        <v>1700</v>
      </c>
      <c r="F114" s="62" t="s">
        <v>5</v>
      </c>
      <c r="G114" s="66">
        <v>147.57636612021855</v>
      </c>
      <c r="H114" s="66">
        <v>3066.2501782911945</v>
      </c>
      <c r="I114" s="67">
        <f t="shared" si="13"/>
        <v>452506.05892768671</v>
      </c>
      <c r="J114" s="68">
        <f t="shared" si="12"/>
        <v>2920.7946068691126</v>
      </c>
      <c r="K114" s="67">
        <f t="shared" si="11"/>
        <v>431040.25426527596</v>
      </c>
    </row>
    <row r="115" spans="1:11" s="55" customFormat="1" x14ac:dyDescent="0.25">
      <c r="A115" s="4">
        <v>1345</v>
      </c>
      <c r="B115" s="46" t="s">
        <v>1838</v>
      </c>
      <c r="C115" s="59" t="s">
        <v>43</v>
      </c>
      <c r="D115" s="65" t="s">
        <v>29</v>
      </c>
      <c r="E115" s="56" t="s">
        <v>1701</v>
      </c>
      <c r="F115" s="62" t="s">
        <v>5</v>
      </c>
      <c r="G115" s="66">
        <v>196</v>
      </c>
      <c r="H115" s="66">
        <v>52.274357142857156</v>
      </c>
      <c r="I115" s="67">
        <f t="shared" si="13"/>
        <v>10245.774000000003</v>
      </c>
      <c r="J115" s="68">
        <f t="shared" si="12"/>
        <v>49.79458672400186</v>
      </c>
      <c r="K115" s="67">
        <f t="shared" ref="K115:K178" si="14">J115*G115</f>
        <v>9759.7389979043637</v>
      </c>
    </row>
    <row r="116" spans="1:11" s="55" customFormat="1" x14ac:dyDescent="0.25">
      <c r="A116" s="4">
        <v>1346</v>
      </c>
      <c r="B116" s="46" t="s">
        <v>1839</v>
      </c>
      <c r="C116" s="59" t="s">
        <v>43</v>
      </c>
      <c r="D116" s="65" t="s">
        <v>29</v>
      </c>
      <c r="E116" s="56" t="s">
        <v>1702</v>
      </c>
      <c r="F116" s="62" t="s">
        <v>5</v>
      </c>
      <c r="G116" s="66">
        <v>200</v>
      </c>
      <c r="H116" s="66">
        <v>1.4063980544747086</v>
      </c>
      <c r="I116" s="67">
        <f t="shared" si="13"/>
        <v>281.2796108949417</v>
      </c>
      <c r="J116" s="68">
        <f t="shared" si="12"/>
        <v>1.3396818960513512</v>
      </c>
      <c r="K116" s="67">
        <f t="shared" si="14"/>
        <v>267.93637921027027</v>
      </c>
    </row>
    <row r="117" spans="1:11" s="55" customFormat="1" x14ac:dyDescent="0.25">
      <c r="A117" s="4">
        <v>1347</v>
      </c>
      <c r="B117" s="46" t="s">
        <v>1840</v>
      </c>
      <c r="C117" s="59" t="s">
        <v>43</v>
      </c>
      <c r="D117" s="65" t="s">
        <v>29</v>
      </c>
      <c r="E117" s="56" t="s">
        <v>1703</v>
      </c>
      <c r="F117" s="62" t="s">
        <v>5</v>
      </c>
      <c r="G117" s="66">
        <v>200</v>
      </c>
      <c r="H117" s="66">
        <v>45.010923586793403</v>
      </c>
      <c r="I117" s="67">
        <f t="shared" si="13"/>
        <v>9002.1847173586812</v>
      </c>
      <c r="J117" s="68">
        <f t="shared" si="12"/>
        <v>42.875713075627168</v>
      </c>
      <c r="K117" s="67">
        <f t="shared" si="14"/>
        <v>8575.1426151254327</v>
      </c>
    </row>
    <row r="118" spans="1:11" s="55" customFormat="1" x14ac:dyDescent="0.25">
      <c r="A118" s="4">
        <v>1348</v>
      </c>
      <c r="B118" s="46" t="s">
        <v>1841</v>
      </c>
      <c r="C118" s="59" t="s">
        <v>43</v>
      </c>
      <c r="D118" s="65" t="s">
        <v>29</v>
      </c>
      <c r="E118" s="56" t="s">
        <v>1704</v>
      </c>
      <c r="F118" s="62" t="s">
        <v>5</v>
      </c>
      <c r="G118" s="66">
        <v>200</v>
      </c>
      <c r="H118" s="66">
        <v>1160.3692275000001</v>
      </c>
      <c r="I118" s="67">
        <f t="shared" si="13"/>
        <v>232073.84550000002</v>
      </c>
      <c r="J118" s="68">
        <f t="shared" si="12"/>
        <v>1105.3240879215089</v>
      </c>
      <c r="K118" s="67">
        <f t="shared" si="14"/>
        <v>221064.81758430178</v>
      </c>
    </row>
    <row r="119" spans="1:11" s="55" customFormat="1" x14ac:dyDescent="0.25">
      <c r="A119" s="4">
        <v>1349</v>
      </c>
      <c r="B119" s="46" t="s">
        <v>1842</v>
      </c>
      <c r="C119" s="59" t="s">
        <v>43</v>
      </c>
      <c r="D119" s="65" t="s">
        <v>29</v>
      </c>
      <c r="E119" s="56" t="s">
        <v>1705</v>
      </c>
      <c r="F119" s="62" t="s">
        <v>5</v>
      </c>
      <c r="G119" s="66">
        <v>209.9129781420765</v>
      </c>
      <c r="H119" s="66">
        <v>2602.5543093385213</v>
      </c>
      <c r="I119" s="67">
        <f t="shared" si="13"/>
        <v>546309.925849744</v>
      </c>
      <c r="J119" s="68">
        <f t="shared" si="12"/>
        <v>2479.0953603910471</v>
      </c>
      <c r="K119" s="67">
        <f t="shared" si="14"/>
        <v>520394.29019788909</v>
      </c>
    </row>
    <row r="120" spans="1:11" s="55" customFormat="1" x14ac:dyDescent="0.25">
      <c r="A120" s="4">
        <v>1350</v>
      </c>
      <c r="B120" s="46" t="s">
        <v>1843</v>
      </c>
      <c r="C120" s="59" t="s">
        <v>43</v>
      </c>
      <c r="D120" s="65" t="s">
        <v>29</v>
      </c>
      <c r="E120" s="56" t="s">
        <v>1706</v>
      </c>
      <c r="F120" s="62" t="s">
        <v>5</v>
      </c>
      <c r="G120" s="66">
        <v>227</v>
      </c>
      <c r="H120" s="66">
        <v>571.26420264317198</v>
      </c>
      <c r="I120" s="67">
        <f t="shared" si="13"/>
        <v>129676.97400000005</v>
      </c>
      <c r="J120" s="68">
        <f t="shared" si="12"/>
        <v>544.1647958117469</v>
      </c>
      <c r="K120" s="67">
        <f t="shared" si="14"/>
        <v>123525.40864926655</v>
      </c>
    </row>
    <row r="121" spans="1:11" s="55" customFormat="1" x14ac:dyDescent="0.25">
      <c r="A121" s="4">
        <v>1351</v>
      </c>
      <c r="B121" s="46" t="s">
        <v>1844</v>
      </c>
      <c r="C121" s="59" t="s">
        <v>43</v>
      </c>
      <c r="D121" s="65" t="s">
        <v>29</v>
      </c>
      <c r="E121" s="56" t="s">
        <v>1707</v>
      </c>
      <c r="F121" s="62" t="s">
        <v>5</v>
      </c>
      <c r="G121" s="66">
        <v>254</v>
      </c>
      <c r="H121" s="66">
        <v>2092.6909179389313</v>
      </c>
      <c r="I121" s="67">
        <f t="shared" si="13"/>
        <v>531543.49315648852</v>
      </c>
      <c r="J121" s="68">
        <f t="shared" si="12"/>
        <v>1993.418668259603</v>
      </c>
      <c r="K121" s="67">
        <f t="shared" si="14"/>
        <v>506328.34173793916</v>
      </c>
    </row>
    <row r="122" spans="1:11" s="55" customFormat="1" x14ac:dyDescent="0.25">
      <c r="A122" s="4">
        <v>1352</v>
      </c>
      <c r="B122" s="46" t="s">
        <v>1845</v>
      </c>
      <c r="C122" s="59" t="s">
        <v>43</v>
      </c>
      <c r="D122" s="65" t="s">
        <v>29</v>
      </c>
      <c r="E122" s="56" t="s">
        <v>1708</v>
      </c>
      <c r="F122" s="62" t="s">
        <v>5</v>
      </c>
      <c r="G122" s="66">
        <v>266</v>
      </c>
      <c r="H122" s="66">
        <v>0.105</v>
      </c>
      <c r="I122" s="67">
        <f t="shared" si="13"/>
        <v>27.93</v>
      </c>
      <c r="J122" s="68">
        <f t="shared" si="12"/>
        <v>0.10001905124785672</v>
      </c>
      <c r="K122" s="67">
        <f t="shared" si="14"/>
        <v>26.605067631929888</v>
      </c>
    </row>
    <row r="123" spans="1:11" s="55" customFormat="1" x14ac:dyDescent="0.25">
      <c r="A123" s="4">
        <v>1353</v>
      </c>
      <c r="B123" s="46" t="s">
        <v>1846</v>
      </c>
      <c r="C123" s="59" t="s">
        <v>43</v>
      </c>
      <c r="D123" s="65" t="s">
        <v>29</v>
      </c>
      <c r="E123" s="56" t="s">
        <v>1709</v>
      </c>
      <c r="F123" s="62" t="s">
        <v>5</v>
      </c>
      <c r="G123" s="66">
        <v>285</v>
      </c>
      <c r="H123" s="66">
        <v>12.006068421052634</v>
      </c>
      <c r="I123" s="67">
        <f t="shared" si="13"/>
        <v>3421.7295000000004</v>
      </c>
      <c r="J123" s="68">
        <f t="shared" si="12"/>
        <v>11.436529263719406</v>
      </c>
      <c r="K123" s="67">
        <f t="shared" si="14"/>
        <v>3259.4108401600306</v>
      </c>
    </row>
    <row r="124" spans="1:11" s="55" customFormat="1" x14ac:dyDescent="0.25">
      <c r="A124" s="4">
        <v>1354</v>
      </c>
      <c r="B124" s="46" t="s">
        <v>1847</v>
      </c>
      <c r="C124" s="59" t="s">
        <v>43</v>
      </c>
      <c r="D124" s="65" t="s">
        <v>29</v>
      </c>
      <c r="E124" s="56" t="s">
        <v>1710</v>
      </c>
      <c r="F124" s="62" t="s">
        <v>5</v>
      </c>
      <c r="G124" s="66">
        <v>303.5460382513661</v>
      </c>
      <c r="H124" s="66">
        <v>2685.7892330415757</v>
      </c>
      <c r="I124" s="67">
        <f t="shared" si="13"/>
        <v>815260.68126794533</v>
      </c>
      <c r="J124" s="68">
        <f t="shared" si="12"/>
        <v>2558.3818184812112</v>
      </c>
      <c r="K124" s="67">
        <f t="shared" si="14"/>
        <v>776586.66533429734</v>
      </c>
    </row>
    <row r="125" spans="1:11" s="55" customFormat="1" x14ac:dyDescent="0.25">
      <c r="A125" s="4">
        <v>1355</v>
      </c>
      <c r="B125" s="46" t="s">
        <v>1848</v>
      </c>
      <c r="C125" s="59" t="s">
        <v>43</v>
      </c>
      <c r="D125" s="65" t="s">
        <v>29</v>
      </c>
      <c r="E125" s="56" t="s">
        <v>1711</v>
      </c>
      <c r="F125" s="62" t="s">
        <v>5</v>
      </c>
      <c r="G125" s="66">
        <v>307.64166666666665</v>
      </c>
      <c r="H125" s="66">
        <v>647.8028780487806</v>
      </c>
      <c r="I125" s="67">
        <f t="shared" si="13"/>
        <v>199291.15707439027</v>
      </c>
      <c r="J125" s="68">
        <f t="shared" si="12"/>
        <v>617.07265960066729</v>
      </c>
      <c r="K125" s="67">
        <f t="shared" si="14"/>
        <v>189837.26145398195</v>
      </c>
    </row>
    <row r="126" spans="1:11" s="55" customFormat="1" x14ac:dyDescent="0.25">
      <c r="A126" s="4">
        <v>1356</v>
      </c>
      <c r="B126" s="46" t="s">
        <v>1849</v>
      </c>
      <c r="C126" s="59" t="s">
        <v>43</v>
      </c>
      <c r="D126" s="65" t="s">
        <v>29</v>
      </c>
      <c r="E126" s="56" t="s">
        <v>1712</v>
      </c>
      <c r="F126" s="62" t="s">
        <v>5</v>
      </c>
      <c r="G126" s="66">
        <v>318</v>
      </c>
      <c r="H126" s="66">
        <v>5.2896226415094338E-2</v>
      </c>
      <c r="I126" s="67">
        <f t="shared" si="13"/>
        <v>16.820999999999998</v>
      </c>
      <c r="J126" s="68">
        <f t="shared" si="12"/>
        <v>5.0386956005995749E-2</v>
      </c>
      <c r="K126" s="67">
        <f t="shared" si="14"/>
        <v>16.02305200990665</v>
      </c>
    </row>
    <row r="127" spans="1:11" s="55" customFormat="1" x14ac:dyDescent="0.25">
      <c r="A127" s="4">
        <v>1357</v>
      </c>
      <c r="B127" s="46" t="s">
        <v>1850</v>
      </c>
      <c r="C127" s="59" t="s">
        <v>43</v>
      </c>
      <c r="D127" s="65" t="s">
        <v>29</v>
      </c>
      <c r="E127" s="56" t="s">
        <v>1713</v>
      </c>
      <c r="F127" s="62" t="s">
        <v>5</v>
      </c>
      <c r="G127" s="66">
        <v>491</v>
      </c>
      <c r="H127" s="66">
        <v>144.58902036659882</v>
      </c>
      <c r="I127" s="67">
        <f t="shared" si="13"/>
        <v>70993.209000000017</v>
      </c>
      <c r="J127" s="68">
        <f t="shared" si="12"/>
        <v>137.73006321832617</v>
      </c>
      <c r="K127" s="67">
        <f t="shared" si="14"/>
        <v>67625.461040198148</v>
      </c>
    </row>
    <row r="128" spans="1:11" s="55" customFormat="1" x14ac:dyDescent="0.25">
      <c r="A128" s="4">
        <v>1358</v>
      </c>
      <c r="B128" s="46" t="s">
        <v>1851</v>
      </c>
      <c r="C128" s="59" t="s">
        <v>43</v>
      </c>
      <c r="D128" s="65" t="s">
        <v>29</v>
      </c>
      <c r="E128" s="56" t="s">
        <v>1714</v>
      </c>
      <c r="F128" s="62" t="s">
        <v>5</v>
      </c>
      <c r="G128" s="66">
        <v>580</v>
      </c>
      <c r="H128" s="66">
        <v>2.1979577586206895</v>
      </c>
      <c r="I128" s="67">
        <f t="shared" si="13"/>
        <v>1274.8154999999999</v>
      </c>
      <c r="J128" s="68">
        <f t="shared" si="12"/>
        <v>2.0936919019057814</v>
      </c>
      <c r="K128" s="67">
        <f t="shared" si="14"/>
        <v>1214.3413031053533</v>
      </c>
    </row>
    <row r="129" spans="1:11" s="55" customFormat="1" x14ac:dyDescent="0.25">
      <c r="A129" s="4">
        <v>1359</v>
      </c>
      <c r="B129" s="46" t="s">
        <v>1852</v>
      </c>
      <c r="C129" s="59" t="s">
        <v>43</v>
      </c>
      <c r="D129" s="65" t="s">
        <v>29</v>
      </c>
      <c r="E129" s="56" t="s">
        <v>1715</v>
      </c>
      <c r="F129" s="62" t="s">
        <v>5</v>
      </c>
      <c r="G129" s="66">
        <v>620</v>
      </c>
      <c r="H129" s="66">
        <v>3474.951273387097</v>
      </c>
      <c r="I129" s="67">
        <f t="shared" si="13"/>
        <v>2154469.7895</v>
      </c>
      <c r="J129" s="68">
        <f t="shared" si="12"/>
        <v>3310.1078999686574</v>
      </c>
      <c r="K129" s="67">
        <f t="shared" si="14"/>
        <v>2052266.8979805675</v>
      </c>
    </row>
    <row r="130" spans="1:11" s="55" customFormat="1" x14ac:dyDescent="0.25">
      <c r="A130" s="4">
        <v>1360</v>
      </c>
      <c r="B130" s="46" t="s">
        <v>1853</v>
      </c>
      <c r="C130" s="59" t="s">
        <v>43</v>
      </c>
      <c r="D130" s="65" t="s">
        <v>29</v>
      </c>
      <c r="E130" s="56" t="s">
        <v>1716</v>
      </c>
      <c r="F130" s="62" t="s">
        <v>5</v>
      </c>
      <c r="G130" s="66">
        <v>675.67704918032791</v>
      </c>
      <c r="H130" s="66">
        <v>19.014007109004741</v>
      </c>
      <c r="I130" s="67">
        <f t="shared" si="13"/>
        <v>12847.328216506101</v>
      </c>
      <c r="J130" s="68">
        <f t="shared" si="12"/>
        <v>18.112028109168165</v>
      </c>
      <c r="K130" s="67">
        <f t="shared" si="14"/>
        <v>12237.8817074739</v>
      </c>
    </row>
    <row r="131" spans="1:11" s="55" customFormat="1" x14ac:dyDescent="0.25">
      <c r="A131" s="4">
        <v>1361</v>
      </c>
      <c r="B131" s="46" t="s">
        <v>1854</v>
      </c>
      <c r="C131" s="59" t="s">
        <v>43</v>
      </c>
      <c r="D131" s="65" t="s">
        <v>29</v>
      </c>
      <c r="E131" s="56" t="s">
        <v>1717</v>
      </c>
      <c r="F131" s="62" t="s">
        <v>5</v>
      </c>
      <c r="G131" s="66">
        <v>702</v>
      </c>
      <c r="H131" s="66">
        <v>454.78189316239315</v>
      </c>
      <c r="I131" s="67">
        <f t="shared" si="13"/>
        <v>319256.88899999997</v>
      </c>
      <c r="J131" s="68">
        <f t="shared" si="12"/>
        <v>433.20812836958766</v>
      </c>
      <c r="K131" s="67">
        <f t="shared" si="14"/>
        <v>304112.10611545056</v>
      </c>
    </row>
    <row r="132" spans="1:11" s="55" customFormat="1" x14ac:dyDescent="0.25">
      <c r="A132" s="4">
        <v>1362</v>
      </c>
      <c r="B132" s="46" t="s">
        <v>1855</v>
      </c>
      <c r="C132" s="59" t="s">
        <v>43</v>
      </c>
      <c r="D132" s="65" t="s">
        <v>29</v>
      </c>
      <c r="E132" s="56" t="s">
        <v>1718</v>
      </c>
      <c r="F132" s="62" t="s">
        <v>5</v>
      </c>
      <c r="G132" s="66">
        <v>799</v>
      </c>
      <c r="H132" s="66">
        <v>2562.8415769712142</v>
      </c>
      <c r="I132" s="67">
        <f t="shared" si="13"/>
        <v>2047710.4200000002</v>
      </c>
      <c r="J132" s="68">
        <f t="shared" si="12"/>
        <v>2441.2665050211604</v>
      </c>
      <c r="K132" s="67">
        <f t="shared" si="14"/>
        <v>1950571.9375119072</v>
      </c>
    </row>
    <row r="133" spans="1:11" s="55" customFormat="1" x14ac:dyDescent="0.25">
      <c r="A133" s="4">
        <v>1363</v>
      </c>
      <c r="B133" s="46" t="s">
        <v>1856</v>
      </c>
      <c r="C133" s="59" t="s">
        <v>43</v>
      </c>
      <c r="D133" s="65" t="s">
        <v>29</v>
      </c>
      <c r="E133" s="56" t="s">
        <v>1719</v>
      </c>
      <c r="F133" s="62" t="s">
        <v>5</v>
      </c>
      <c r="G133" s="66">
        <v>959.93907103825131</v>
      </c>
      <c r="H133" s="66">
        <v>1.6752750000000001</v>
      </c>
      <c r="I133" s="67">
        <f t="shared" si="13"/>
        <v>1608.1619272336065</v>
      </c>
      <c r="J133" s="68">
        <f t="shared" ref="J133:J150" si="15">H133/1.0498</f>
        <v>1.5958039626595542</v>
      </c>
      <c r="K133" s="67">
        <f t="shared" si="14"/>
        <v>1531.8745734745728</v>
      </c>
    </row>
    <row r="134" spans="1:11" s="55" customFormat="1" x14ac:dyDescent="0.25">
      <c r="A134" s="4">
        <v>1364</v>
      </c>
      <c r="B134" s="46" t="s">
        <v>1857</v>
      </c>
      <c r="C134" s="59" t="s">
        <v>43</v>
      </c>
      <c r="D134" s="65" t="s">
        <v>29</v>
      </c>
      <c r="E134" s="56" t="s">
        <v>1720</v>
      </c>
      <c r="F134" s="62" t="s">
        <v>5</v>
      </c>
      <c r="G134" s="66">
        <v>1000</v>
      </c>
      <c r="H134" s="66">
        <v>1.5485715</v>
      </c>
      <c r="I134" s="67">
        <f t="shared" si="13"/>
        <v>1548.5715</v>
      </c>
      <c r="J134" s="68">
        <f t="shared" si="15"/>
        <v>1.4751109735187653</v>
      </c>
      <c r="K134" s="67">
        <f t="shared" si="14"/>
        <v>1475.1109735187654</v>
      </c>
    </row>
    <row r="135" spans="1:11" s="55" customFormat="1" x14ac:dyDescent="0.25">
      <c r="A135" s="4">
        <v>1365</v>
      </c>
      <c r="B135" s="46" t="s">
        <v>1858</v>
      </c>
      <c r="C135" s="59" t="s">
        <v>43</v>
      </c>
      <c r="D135" s="65" t="s">
        <v>29</v>
      </c>
      <c r="E135" s="56" t="s">
        <v>1721</v>
      </c>
      <c r="F135" s="62" t="s">
        <v>5</v>
      </c>
      <c r="G135" s="66">
        <v>1515.3419398907104</v>
      </c>
      <c r="H135" s="66">
        <v>887.18823374999999</v>
      </c>
      <c r="I135" s="67">
        <f t="shared" si="13"/>
        <v>1344393.5391789379</v>
      </c>
      <c r="J135" s="68">
        <f t="shared" si="15"/>
        <v>845.1021468374928</v>
      </c>
      <c r="K135" s="67">
        <f t="shared" si="14"/>
        <v>1280618.7265945303</v>
      </c>
    </row>
    <row r="136" spans="1:11" s="55" customFormat="1" x14ac:dyDescent="0.25">
      <c r="A136" s="4">
        <v>1366</v>
      </c>
      <c r="B136" s="46" t="s">
        <v>1859</v>
      </c>
      <c r="C136" s="59" t="s">
        <v>43</v>
      </c>
      <c r="D136" s="65" t="s">
        <v>29</v>
      </c>
      <c r="E136" s="56" t="s">
        <v>1722</v>
      </c>
      <c r="F136" s="62" t="s">
        <v>5</v>
      </c>
      <c r="G136" s="66">
        <v>5597</v>
      </c>
      <c r="H136" s="66">
        <v>1.3758287413901067</v>
      </c>
      <c r="I136" s="67">
        <f t="shared" si="13"/>
        <v>7700.513465560427</v>
      </c>
      <c r="J136" s="68">
        <f t="shared" si="15"/>
        <v>1.3105627180321076</v>
      </c>
      <c r="K136" s="67">
        <f t="shared" si="14"/>
        <v>7335.2195328257058</v>
      </c>
    </row>
    <row r="137" spans="1:11" s="55" customFormat="1" x14ac:dyDescent="0.25">
      <c r="A137" s="4">
        <v>1367</v>
      </c>
      <c r="B137" s="46" t="s">
        <v>1861</v>
      </c>
      <c r="C137" s="59" t="s">
        <v>43</v>
      </c>
      <c r="D137" s="65" t="s">
        <v>29</v>
      </c>
      <c r="E137" s="56" t="s">
        <v>1724</v>
      </c>
      <c r="F137" s="62" t="s">
        <v>5</v>
      </c>
      <c r="G137" s="66">
        <v>3000</v>
      </c>
      <c r="H137" s="66">
        <v>1.647464</v>
      </c>
      <c r="I137" s="67">
        <f t="shared" ref="I137:I200" si="16">H137*G137</f>
        <v>4942.3919999999998</v>
      </c>
      <c r="J137" s="68">
        <f t="shared" si="15"/>
        <v>1.5693122499523717</v>
      </c>
      <c r="K137" s="67">
        <f t="shared" si="14"/>
        <v>4707.9367498571155</v>
      </c>
    </row>
    <row r="138" spans="1:11" s="55" customFormat="1" x14ac:dyDescent="0.25">
      <c r="A138" s="4">
        <v>1368</v>
      </c>
      <c r="B138" s="46" t="s">
        <v>1862</v>
      </c>
      <c r="C138" s="59" t="s">
        <v>43</v>
      </c>
      <c r="D138" s="65" t="s">
        <v>29</v>
      </c>
      <c r="E138" s="56" t="s">
        <v>1725</v>
      </c>
      <c r="F138" s="62" t="s">
        <v>5</v>
      </c>
      <c r="G138" s="66">
        <v>3000</v>
      </c>
      <c r="H138" s="66">
        <v>1.8612787500000001</v>
      </c>
      <c r="I138" s="67">
        <f t="shared" si="16"/>
        <v>5583.8362500000003</v>
      </c>
      <c r="J138" s="68">
        <f t="shared" si="15"/>
        <v>1.7729841398361592</v>
      </c>
      <c r="K138" s="67">
        <f t="shared" si="14"/>
        <v>5318.9524195084778</v>
      </c>
    </row>
    <row r="139" spans="1:11" s="55" customFormat="1" x14ac:dyDescent="0.25">
      <c r="A139" s="4">
        <v>1369</v>
      </c>
      <c r="B139" s="46" t="s">
        <v>1863</v>
      </c>
      <c r="C139" s="59" t="s">
        <v>43</v>
      </c>
      <c r="D139" s="65" t="s">
        <v>29</v>
      </c>
      <c r="E139" s="56" t="s">
        <v>1726</v>
      </c>
      <c r="F139" s="62" t="s">
        <v>5</v>
      </c>
      <c r="G139" s="66">
        <v>3000</v>
      </c>
      <c r="H139" s="66">
        <v>2.1957084398976985</v>
      </c>
      <c r="I139" s="67">
        <f t="shared" si="16"/>
        <v>6587.1253196930957</v>
      </c>
      <c r="J139" s="68">
        <f t="shared" si="15"/>
        <v>2.0915492854807565</v>
      </c>
      <c r="K139" s="67">
        <f t="shared" si="14"/>
        <v>6274.6478564422696</v>
      </c>
    </row>
    <row r="140" spans="1:11" s="55" customFormat="1" x14ac:dyDescent="0.25">
      <c r="A140" s="4">
        <v>1370</v>
      </c>
      <c r="B140" s="46" t="s">
        <v>1864</v>
      </c>
      <c r="C140" s="59" t="s">
        <v>43</v>
      </c>
      <c r="D140" s="65" t="s">
        <v>29</v>
      </c>
      <c r="E140" s="56" t="s">
        <v>1727</v>
      </c>
      <c r="F140" s="62" t="s">
        <v>5</v>
      </c>
      <c r="G140" s="66">
        <v>3500</v>
      </c>
      <c r="H140" s="66">
        <v>7.0704030000000007</v>
      </c>
      <c r="I140" s="67">
        <f t="shared" si="16"/>
        <v>24746.410500000002</v>
      </c>
      <c r="J140" s="68">
        <f t="shared" si="15"/>
        <v>6.7350000000000003</v>
      </c>
      <c r="K140" s="67">
        <f t="shared" si="14"/>
        <v>23572.5</v>
      </c>
    </row>
    <row r="141" spans="1:11" s="55" customFormat="1" x14ac:dyDescent="0.25">
      <c r="A141" s="4">
        <v>1371</v>
      </c>
      <c r="B141" s="46" t="s">
        <v>1865</v>
      </c>
      <c r="C141" s="59" t="s">
        <v>43</v>
      </c>
      <c r="D141" s="65" t="s">
        <v>29</v>
      </c>
      <c r="E141" s="56" t="s">
        <v>1728</v>
      </c>
      <c r="F141" s="62" t="s">
        <v>5</v>
      </c>
      <c r="G141" s="66">
        <v>3743.3762295081965</v>
      </c>
      <c r="H141" s="66">
        <v>647.46331381957771</v>
      </c>
      <c r="I141" s="67">
        <f t="shared" si="16"/>
        <v>2423698.778430813</v>
      </c>
      <c r="J141" s="68">
        <f t="shared" si="15"/>
        <v>616.74920348597607</v>
      </c>
      <c r="K141" s="67">
        <f t="shared" si="14"/>
        <v>2308724.3078975165</v>
      </c>
    </row>
    <row r="142" spans="1:11" s="55" customFormat="1" x14ac:dyDescent="0.25">
      <c r="A142" s="4">
        <v>1372</v>
      </c>
      <c r="B142" s="46" t="s">
        <v>1866</v>
      </c>
      <c r="C142" s="59" t="s">
        <v>43</v>
      </c>
      <c r="D142" s="65" t="s">
        <v>29</v>
      </c>
      <c r="E142" s="56" t="s">
        <v>1729</v>
      </c>
      <c r="F142" s="62" t="s">
        <v>5</v>
      </c>
      <c r="G142" s="66">
        <v>3900</v>
      </c>
      <c r="H142" s="66">
        <v>14.274394615384617</v>
      </c>
      <c r="I142" s="67">
        <f t="shared" si="16"/>
        <v>55670.13900000001</v>
      </c>
      <c r="J142" s="68">
        <f t="shared" si="15"/>
        <v>13.597251491126515</v>
      </c>
      <c r="K142" s="67">
        <f t="shared" si="14"/>
        <v>53029.280815393409</v>
      </c>
    </row>
    <row r="143" spans="1:11" s="55" customFormat="1" x14ac:dyDescent="0.25">
      <c r="A143" s="4">
        <v>1373</v>
      </c>
      <c r="B143" s="46" t="s">
        <v>1867</v>
      </c>
      <c r="C143" s="59" t="s">
        <v>43</v>
      </c>
      <c r="D143" s="65" t="s">
        <v>29</v>
      </c>
      <c r="E143" s="56" t="s">
        <v>1730</v>
      </c>
      <c r="F143" s="62" t="s">
        <v>5</v>
      </c>
      <c r="G143" s="66">
        <v>4000</v>
      </c>
      <c r="H143" s="66">
        <v>1.9499036752827141</v>
      </c>
      <c r="I143" s="67">
        <f t="shared" si="16"/>
        <v>7799.6147011308567</v>
      </c>
      <c r="J143" s="68">
        <f t="shared" si="15"/>
        <v>1.8574049107284378</v>
      </c>
      <c r="K143" s="67">
        <f t="shared" si="14"/>
        <v>7429.6196429137517</v>
      </c>
    </row>
    <row r="144" spans="1:11" s="55" customFormat="1" x14ac:dyDescent="0.25">
      <c r="A144" s="4">
        <v>1374</v>
      </c>
      <c r="B144" s="46" t="s">
        <v>1868</v>
      </c>
      <c r="C144" s="59" t="s">
        <v>43</v>
      </c>
      <c r="D144" s="65" t="s">
        <v>29</v>
      </c>
      <c r="E144" s="56" t="s">
        <v>1731</v>
      </c>
      <c r="F144" s="62" t="s">
        <v>5</v>
      </c>
      <c r="G144" s="66">
        <v>4000</v>
      </c>
      <c r="H144" s="66">
        <v>292.22536612499999</v>
      </c>
      <c r="I144" s="67">
        <f t="shared" si="16"/>
        <v>1168901.4645</v>
      </c>
      <c r="J144" s="68">
        <f t="shared" si="15"/>
        <v>278.36289400361972</v>
      </c>
      <c r="K144" s="67">
        <f t="shared" si="14"/>
        <v>1113451.5760144789</v>
      </c>
    </row>
    <row r="145" spans="1:11" s="55" customFormat="1" x14ac:dyDescent="0.25">
      <c r="A145" s="4">
        <v>1375</v>
      </c>
      <c r="B145" s="46" t="s">
        <v>1869</v>
      </c>
      <c r="C145" s="59" t="s">
        <v>43</v>
      </c>
      <c r="D145" s="65" t="s">
        <v>29</v>
      </c>
      <c r="E145" s="56" t="s">
        <v>1732</v>
      </c>
      <c r="F145" s="62" t="s">
        <v>5</v>
      </c>
      <c r="G145" s="66">
        <v>4113</v>
      </c>
      <c r="H145" s="66">
        <v>1.8213785557986872</v>
      </c>
      <c r="I145" s="67">
        <f t="shared" si="16"/>
        <v>7491.3300000000008</v>
      </c>
      <c r="J145" s="68">
        <f t="shared" si="15"/>
        <v>1.7349767153731064</v>
      </c>
      <c r="K145" s="67">
        <f t="shared" si="14"/>
        <v>7135.9592303295867</v>
      </c>
    </row>
    <row r="146" spans="1:11" s="55" customFormat="1" x14ac:dyDescent="0.25">
      <c r="A146" s="4">
        <v>1376</v>
      </c>
      <c r="B146" s="46" t="s">
        <v>1870</v>
      </c>
      <c r="C146" s="59" t="s">
        <v>43</v>
      </c>
      <c r="D146" s="65" t="s">
        <v>29</v>
      </c>
      <c r="E146" s="56" t="s">
        <v>1733</v>
      </c>
      <c r="F146" s="62" t="s">
        <v>5</v>
      </c>
      <c r="G146" s="66">
        <v>4261.402185792349</v>
      </c>
      <c r="H146" s="66">
        <v>21.14956850344155</v>
      </c>
      <c r="I146" s="67">
        <f t="shared" si="16"/>
        <v>90126.817449130845</v>
      </c>
      <c r="J146" s="68">
        <f t="shared" si="15"/>
        <v>20.146283581102637</v>
      </c>
      <c r="K146" s="67">
        <f t="shared" si="14"/>
        <v>85851.416888103282</v>
      </c>
    </row>
    <row r="147" spans="1:11" s="55" customFormat="1" x14ac:dyDescent="0.25">
      <c r="A147" s="4">
        <v>1377</v>
      </c>
      <c r="B147" s="46" t="s">
        <v>1860</v>
      </c>
      <c r="C147" s="59" t="s">
        <v>43</v>
      </c>
      <c r="D147" s="65" t="s">
        <v>29</v>
      </c>
      <c r="E147" s="56" t="s">
        <v>1723</v>
      </c>
      <c r="F147" s="62" t="s">
        <v>5</v>
      </c>
      <c r="G147" s="66">
        <v>6683</v>
      </c>
      <c r="H147" s="66">
        <v>4.4437286995515688</v>
      </c>
      <c r="I147" s="67">
        <f t="shared" si="16"/>
        <v>29697.438899103134</v>
      </c>
      <c r="J147" s="68">
        <f t="shared" si="15"/>
        <v>4.2329288431620959</v>
      </c>
      <c r="K147" s="67">
        <f t="shared" si="14"/>
        <v>28288.663458852287</v>
      </c>
    </row>
    <row r="148" spans="1:11" s="55" customFormat="1" x14ac:dyDescent="0.25">
      <c r="A148" s="4">
        <v>1378</v>
      </c>
      <c r="B148" s="46" t="s">
        <v>1871</v>
      </c>
      <c r="C148" s="59" t="s">
        <v>43</v>
      </c>
      <c r="D148" s="65" t="s">
        <v>29</v>
      </c>
      <c r="E148" s="56" t="s">
        <v>1734</v>
      </c>
      <c r="F148" s="62" t="s">
        <v>5</v>
      </c>
      <c r="G148" s="66">
        <v>5900</v>
      </c>
      <c r="H148" s="66">
        <v>1.9521546610169493</v>
      </c>
      <c r="I148" s="67">
        <f t="shared" si="16"/>
        <v>11517.712500000001</v>
      </c>
      <c r="J148" s="68">
        <f t="shared" si="15"/>
        <v>1.8595491150856822</v>
      </c>
      <c r="K148" s="67">
        <f t="shared" si="14"/>
        <v>10971.339779005524</v>
      </c>
    </row>
    <row r="149" spans="1:11" s="55" customFormat="1" x14ac:dyDescent="0.25">
      <c r="A149" s="4">
        <v>1379</v>
      </c>
      <c r="B149" s="46" t="s">
        <v>1872</v>
      </c>
      <c r="C149" s="59" t="s">
        <v>43</v>
      </c>
      <c r="D149" s="65" t="s">
        <v>29</v>
      </c>
      <c r="E149" s="56" t="s">
        <v>1735</v>
      </c>
      <c r="F149" s="62" t="s">
        <v>5</v>
      </c>
      <c r="G149" s="66">
        <v>6000</v>
      </c>
      <c r="H149" s="66">
        <v>2.0778694999999998</v>
      </c>
      <c r="I149" s="67">
        <f t="shared" si="16"/>
        <v>12467.216999999999</v>
      </c>
      <c r="J149" s="68">
        <f t="shared" si="15"/>
        <v>1.9793003429224612</v>
      </c>
      <c r="K149" s="67">
        <f t="shared" si="14"/>
        <v>11875.802057534767</v>
      </c>
    </row>
    <row r="150" spans="1:11" s="55" customFormat="1" x14ac:dyDescent="0.25">
      <c r="A150" s="4">
        <v>1380</v>
      </c>
      <c r="B150" s="46" t="s">
        <v>1873</v>
      </c>
      <c r="C150" s="59" t="s">
        <v>43</v>
      </c>
      <c r="D150" s="65" t="s">
        <v>29</v>
      </c>
      <c r="E150" s="56" t="s">
        <v>1736</v>
      </c>
      <c r="F150" s="62" t="s">
        <v>5</v>
      </c>
      <c r="G150" s="66">
        <v>12000</v>
      </c>
      <c r="H150" s="66">
        <v>1.4069098750000002</v>
      </c>
      <c r="I150" s="67">
        <f t="shared" si="16"/>
        <v>16882.918500000003</v>
      </c>
      <c r="J150" s="68">
        <f t="shared" si="15"/>
        <v>1.3401694370356259</v>
      </c>
      <c r="K150" s="67">
        <f t="shared" si="14"/>
        <v>16082.03324442751</v>
      </c>
    </row>
    <row r="151" spans="1:11" s="55" customFormat="1" x14ac:dyDescent="0.25">
      <c r="A151" s="4">
        <v>1381</v>
      </c>
      <c r="B151" s="46" t="s">
        <v>1947</v>
      </c>
      <c r="C151" s="59" t="s">
        <v>43</v>
      </c>
      <c r="D151" s="65" t="s">
        <v>29</v>
      </c>
      <c r="E151" s="56" t="s">
        <v>2055</v>
      </c>
      <c r="F151" s="62" t="s">
        <v>5</v>
      </c>
      <c r="G151" s="66">
        <v>1</v>
      </c>
      <c r="H151" s="66">
        <v>496.91250000000002</v>
      </c>
      <c r="I151" s="67">
        <f t="shared" si="16"/>
        <v>496.91250000000002</v>
      </c>
      <c r="J151" s="68">
        <f t="shared" ref="J151:J213" si="17">H151/1.0498</f>
        <v>473.34016003048197</v>
      </c>
      <c r="K151" s="67">
        <f t="shared" si="14"/>
        <v>473.34016003048197</v>
      </c>
    </row>
    <row r="152" spans="1:11" s="55" customFormat="1" x14ac:dyDescent="0.25">
      <c r="A152" s="4">
        <v>1382</v>
      </c>
      <c r="B152" s="46" t="s">
        <v>1948</v>
      </c>
      <c r="C152" s="59" t="s">
        <v>43</v>
      </c>
      <c r="D152" s="65" t="s">
        <v>29</v>
      </c>
      <c r="E152" s="56" t="s">
        <v>2056</v>
      </c>
      <c r="F152" s="62" t="s">
        <v>5</v>
      </c>
      <c r="G152" s="66">
        <v>1</v>
      </c>
      <c r="H152" s="66">
        <v>51269.820000000007</v>
      </c>
      <c r="I152" s="67">
        <f t="shared" si="16"/>
        <v>51269.820000000007</v>
      </c>
      <c r="J152" s="68">
        <f t="shared" si="17"/>
        <v>48837.702419508481</v>
      </c>
      <c r="K152" s="67">
        <f t="shared" si="14"/>
        <v>48837.702419508481</v>
      </c>
    </row>
    <row r="153" spans="1:11" s="55" customFormat="1" x14ac:dyDescent="0.25">
      <c r="A153" s="4">
        <v>1383</v>
      </c>
      <c r="B153" s="46" t="s">
        <v>1949</v>
      </c>
      <c r="C153" s="59" t="s">
        <v>43</v>
      </c>
      <c r="D153" s="65" t="s">
        <v>29</v>
      </c>
      <c r="E153" s="56" t="s">
        <v>2057</v>
      </c>
      <c r="F153" s="62" t="s">
        <v>5</v>
      </c>
      <c r="G153" s="66">
        <v>1</v>
      </c>
      <c r="H153" s="66">
        <v>119.29050000000001</v>
      </c>
      <c r="I153" s="67">
        <f t="shared" si="16"/>
        <v>119.29050000000001</v>
      </c>
      <c r="J153" s="68">
        <f t="shared" si="17"/>
        <v>113.63164412269003</v>
      </c>
      <c r="K153" s="67">
        <f t="shared" si="14"/>
        <v>113.63164412269003</v>
      </c>
    </row>
    <row r="154" spans="1:11" s="55" customFormat="1" x14ac:dyDescent="0.25">
      <c r="A154" s="4">
        <v>1384</v>
      </c>
      <c r="B154" s="46" t="s">
        <v>1950</v>
      </c>
      <c r="C154" s="59" t="s">
        <v>43</v>
      </c>
      <c r="D154" s="65" t="s">
        <v>29</v>
      </c>
      <c r="E154" s="56" t="s">
        <v>2058</v>
      </c>
      <c r="F154" s="62" t="s">
        <v>5</v>
      </c>
      <c r="G154" s="66">
        <v>1</v>
      </c>
      <c r="H154" s="66">
        <v>5565</v>
      </c>
      <c r="I154" s="67">
        <f t="shared" si="16"/>
        <v>5565</v>
      </c>
      <c r="J154" s="68">
        <f t="shared" si="17"/>
        <v>5301.0097161364065</v>
      </c>
      <c r="K154" s="67">
        <f t="shared" si="14"/>
        <v>5301.0097161364065</v>
      </c>
    </row>
    <row r="155" spans="1:11" s="55" customFormat="1" x14ac:dyDescent="0.25">
      <c r="A155" s="4">
        <v>1385</v>
      </c>
      <c r="B155" s="46" t="s">
        <v>1951</v>
      </c>
      <c r="C155" s="59" t="s">
        <v>43</v>
      </c>
      <c r="D155" s="65" t="s">
        <v>29</v>
      </c>
      <c r="E155" s="56" t="s">
        <v>2059</v>
      </c>
      <c r="F155" s="62" t="s">
        <v>5</v>
      </c>
      <c r="G155" s="66">
        <v>1</v>
      </c>
      <c r="H155" s="66">
        <v>281.42099999999999</v>
      </c>
      <c r="I155" s="67">
        <f t="shared" si="16"/>
        <v>281.42099999999999</v>
      </c>
      <c r="J155" s="68">
        <f t="shared" si="17"/>
        <v>268.07106115450557</v>
      </c>
      <c r="K155" s="67">
        <f t="shared" si="14"/>
        <v>268.07106115450557</v>
      </c>
    </row>
    <row r="156" spans="1:11" s="55" customFormat="1" x14ac:dyDescent="0.25">
      <c r="A156" s="4">
        <v>1386</v>
      </c>
      <c r="B156" s="46" t="s">
        <v>1952</v>
      </c>
      <c r="C156" s="59" t="s">
        <v>43</v>
      </c>
      <c r="D156" s="65" t="s">
        <v>29</v>
      </c>
      <c r="E156" s="56" t="s">
        <v>2060</v>
      </c>
      <c r="F156" s="62" t="s">
        <v>5</v>
      </c>
      <c r="G156" s="66">
        <v>1</v>
      </c>
      <c r="H156" s="66">
        <v>243.62100000000001</v>
      </c>
      <c r="I156" s="67">
        <f t="shared" si="16"/>
        <v>243.62100000000001</v>
      </c>
      <c r="J156" s="68">
        <f t="shared" si="17"/>
        <v>232.06420270527718</v>
      </c>
      <c r="K156" s="67">
        <f t="shared" si="14"/>
        <v>232.06420270527718</v>
      </c>
    </row>
    <row r="157" spans="1:11" s="55" customFormat="1" x14ac:dyDescent="0.25">
      <c r="A157" s="4">
        <v>1387</v>
      </c>
      <c r="B157" s="46" t="s">
        <v>1953</v>
      </c>
      <c r="C157" s="59" t="s">
        <v>43</v>
      </c>
      <c r="D157" s="65" t="s">
        <v>29</v>
      </c>
      <c r="E157" s="56" t="s">
        <v>2061</v>
      </c>
      <c r="F157" s="62" t="s">
        <v>5</v>
      </c>
      <c r="G157" s="66">
        <v>1</v>
      </c>
      <c r="H157" s="66">
        <v>598.19550000000004</v>
      </c>
      <c r="I157" s="67">
        <f t="shared" si="16"/>
        <v>598.19550000000004</v>
      </c>
      <c r="J157" s="68">
        <f t="shared" si="17"/>
        <v>569.81853686416457</v>
      </c>
      <c r="K157" s="67">
        <f t="shared" si="14"/>
        <v>569.81853686416457</v>
      </c>
    </row>
    <row r="158" spans="1:11" s="55" customFormat="1" x14ac:dyDescent="0.25">
      <c r="A158" s="4">
        <v>1388</v>
      </c>
      <c r="B158" s="46" t="s">
        <v>1954</v>
      </c>
      <c r="C158" s="59" t="s">
        <v>43</v>
      </c>
      <c r="D158" s="65" t="s">
        <v>29</v>
      </c>
      <c r="E158" s="56" t="s">
        <v>2062</v>
      </c>
      <c r="F158" s="62" t="s">
        <v>5</v>
      </c>
      <c r="G158" s="66">
        <v>1</v>
      </c>
      <c r="H158" s="66">
        <v>2701166.16</v>
      </c>
      <c r="I158" s="67">
        <f t="shared" si="16"/>
        <v>2701166.16</v>
      </c>
      <c r="J158" s="68">
        <f t="shared" si="17"/>
        <v>2573029.3008192037</v>
      </c>
      <c r="K158" s="67">
        <f t="shared" si="14"/>
        <v>2573029.3008192037</v>
      </c>
    </row>
    <row r="159" spans="1:11" s="55" customFormat="1" x14ac:dyDescent="0.25">
      <c r="A159" s="4">
        <v>1389</v>
      </c>
      <c r="B159" s="46" t="s">
        <v>1955</v>
      </c>
      <c r="C159" s="59" t="s">
        <v>43</v>
      </c>
      <c r="D159" s="65" t="s">
        <v>29</v>
      </c>
      <c r="E159" s="56" t="s">
        <v>2063</v>
      </c>
      <c r="F159" s="62" t="s">
        <v>5</v>
      </c>
      <c r="G159" s="66">
        <v>1</v>
      </c>
      <c r="H159" s="66">
        <v>13455.75</v>
      </c>
      <c r="I159" s="67">
        <f t="shared" si="16"/>
        <v>13455.75</v>
      </c>
      <c r="J159" s="68">
        <f t="shared" si="17"/>
        <v>12817.44141741284</v>
      </c>
      <c r="K159" s="67">
        <f t="shared" si="14"/>
        <v>12817.44141741284</v>
      </c>
    </row>
    <row r="160" spans="1:11" s="55" customFormat="1" x14ac:dyDescent="0.25">
      <c r="A160" s="4">
        <v>1390</v>
      </c>
      <c r="B160" s="46" t="s">
        <v>1956</v>
      </c>
      <c r="C160" s="59" t="s">
        <v>43</v>
      </c>
      <c r="D160" s="65" t="s">
        <v>29</v>
      </c>
      <c r="E160" s="56" t="s">
        <v>2064</v>
      </c>
      <c r="F160" s="62" t="s">
        <v>5</v>
      </c>
      <c r="G160" s="66">
        <v>1</v>
      </c>
      <c r="H160" s="66">
        <v>49982.394</v>
      </c>
      <c r="I160" s="67">
        <f t="shared" si="16"/>
        <v>49982.394</v>
      </c>
      <c r="J160" s="68">
        <f t="shared" si="17"/>
        <v>47611.348828348251</v>
      </c>
      <c r="K160" s="67">
        <f t="shared" si="14"/>
        <v>47611.348828348251</v>
      </c>
    </row>
    <row r="161" spans="1:11" s="55" customFormat="1" x14ac:dyDescent="0.25">
      <c r="A161" s="4">
        <v>1391</v>
      </c>
      <c r="B161" s="46" t="s">
        <v>1957</v>
      </c>
      <c r="C161" s="59" t="s">
        <v>43</v>
      </c>
      <c r="D161" s="65" t="s">
        <v>29</v>
      </c>
      <c r="E161" s="56" t="s">
        <v>2065</v>
      </c>
      <c r="F161" s="62" t="s">
        <v>5</v>
      </c>
      <c r="G161" s="66">
        <v>1</v>
      </c>
      <c r="H161" s="66">
        <v>338903.60700000002</v>
      </c>
      <c r="I161" s="67">
        <f t="shared" si="16"/>
        <v>338903.60700000002</v>
      </c>
      <c r="J161" s="68">
        <f t="shared" si="17"/>
        <v>322826.83082491904</v>
      </c>
      <c r="K161" s="67">
        <f t="shared" si="14"/>
        <v>322826.83082491904</v>
      </c>
    </row>
    <row r="162" spans="1:11" s="55" customFormat="1" x14ac:dyDescent="0.25">
      <c r="A162" s="4">
        <v>1392</v>
      </c>
      <c r="B162" s="46" t="s">
        <v>1958</v>
      </c>
      <c r="C162" s="59" t="s">
        <v>43</v>
      </c>
      <c r="D162" s="65" t="s">
        <v>29</v>
      </c>
      <c r="E162" s="56" t="s">
        <v>2066</v>
      </c>
      <c r="F162" s="62" t="s">
        <v>5</v>
      </c>
      <c r="G162" s="66">
        <v>1</v>
      </c>
      <c r="H162" s="66">
        <v>896.51100000000008</v>
      </c>
      <c r="I162" s="67">
        <f t="shared" si="16"/>
        <v>896.51100000000008</v>
      </c>
      <c r="J162" s="68">
        <f t="shared" si="17"/>
        <v>853.98266336445045</v>
      </c>
      <c r="K162" s="67">
        <f t="shared" si="14"/>
        <v>853.98266336445045</v>
      </c>
    </row>
    <row r="163" spans="1:11" s="55" customFormat="1" x14ac:dyDescent="0.25">
      <c r="A163" s="4">
        <v>1393</v>
      </c>
      <c r="B163" s="46" t="s">
        <v>1959</v>
      </c>
      <c r="C163" s="59" t="s">
        <v>43</v>
      </c>
      <c r="D163" s="65" t="s">
        <v>29</v>
      </c>
      <c r="E163" s="56" t="s">
        <v>2067</v>
      </c>
      <c r="F163" s="62" t="s">
        <v>5</v>
      </c>
      <c r="G163" s="66">
        <v>2</v>
      </c>
      <c r="H163" s="66">
        <v>211.14450000000002</v>
      </c>
      <c r="I163" s="67">
        <f t="shared" si="16"/>
        <v>422.28900000000004</v>
      </c>
      <c r="J163" s="68">
        <f t="shared" si="17"/>
        <v>201.1283101543151</v>
      </c>
      <c r="K163" s="67">
        <f t="shared" si="14"/>
        <v>402.2566203086302</v>
      </c>
    </row>
    <row r="164" spans="1:11" s="55" customFormat="1" x14ac:dyDescent="0.25">
      <c r="A164" s="4">
        <v>1394</v>
      </c>
      <c r="B164" s="46" t="s">
        <v>1960</v>
      </c>
      <c r="C164" s="59" t="s">
        <v>43</v>
      </c>
      <c r="D164" s="65" t="s">
        <v>29</v>
      </c>
      <c r="E164" s="56" t="s">
        <v>2068</v>
      </c>
      <c r="F164" s="62" t="s">
        <v>5</v>
      </c>
      <c r="G164" s="66">
        <v>2</v>
      </c>
      <c r="H164" s="66">
        <v>160.41900000000001</v>
      </c>
      <c r="I164" s="67">
        <f t="shared" si="16"/>
        <v>320.83800000000002</v>
      </c>
      <c r="J164" s="68">
        <f t="shared" si="17"/>
        <v>152.80910649647552</v>
      </c>
      <c r="K164" s="67">
        <f t="shared" si="14"/>
        <v>305.61821299295104</v>
      </c>
    </row>
    <row r="165" spans="1:11" s="55" customFormat="1" x14ac:dyDescent="0.25">
      <c r="A165" s="4">
        <v>1395</v>
      </c>
      <c r="B165" s="46" t="s">
        <v>1961</v>
      </c>
      <c r="C165" s="59" t="s">
        <v>43</v>
      </c>
      <c r="D165" s="65" t="s">
        <v>29</v>
      </c>
      <c r="E165" s="56" t="s">
        <v>2069</v>
      </c>
      <c r="F165" s="62" t="s">
        <v>5</v>
      </c>
      <c r="G165" s="66">
        <v>2</v>
      </c>
      <c r="H165" s="66">
        <v>1970.1255000000001</v>
      </c>
      <c r="I165" s="67">
        <f t="shared" si="16"/>
        <v>3940.2510000000002</v>
      </c>
      <c r="J165" s="68">
        <f t="shared" si="17"/>
        <v>1876.6674604686607</v>
      </c>
      <c r="K165" s="67">
        <f t="shared" si="14"/>
        <v>3753.3349209373214</v>
      </c>
    </row>
    <row r="166" spans="1:11" s="55" customFormat="1" x14ac:dyDescent="0.25">
      <c r="A166" s="4">
        <v>1396</v>
      </c>
      <c r="B166" s="46" t="s">
        <v>1962</v>
      </c>
      <c r="C166" s="59" t="s">
        <v>43</v>
      </c>
      <c r="D166" s="65" t="s">
        <v>29</v>
      </c>
      <c r="E166" s="56" t="s">
        <v>2070</v>
      </c>
      <c r="F166" s="62" t="s">
        <v>5</v>
      </c>
      <c r="G166" s="66">
        <v>2</v>
      </c>
      <c r="H166" s="66">
        <v>8825.6122500000001</v>
      </c>
      <c r="I166" s="67">
        <f t="shared" si="16"/>
        <v>17651.2245</v>
      </c>
      <c r="J166" s="68">
        <f t="shared" si="17"/>
        <v>8406.9463231091631</v>
      </c>
      <c r="K166" s="67">
        <f t="shared" si="14"/>
        <v>16813.892646218326</v>
      </c>
    </row>
    <row r="167" spans="1:11" s="55" customFormat="1" x14ac:dyDescent="0.25">
      <c r="A167" s="4">
        <v>1397</v>
      </c>
      <c r="B167" s="46" t="s">
        <v>1963</v>
      </c>
      <c r="C167" s="59" t="s">
        <v>43</v>
      </c>
      <c r="D167" s="65" t="s">
        <v>29</v>
      </c>
      <c r="E167" s="56" t="s">
        <v>2071</v>
      </c>
      <c r="F167" s="62" t="s">
        <v>5</v>
      </c>
      <c r="G167" s="66">
        <v>2</v>
      </c>
      <c r="H167" s="66">
        <v>6186.4005000000006</v>
      </c>
      <c r="I167" s="67">
        <f t="shared" si="16"/>
        <v>12372.801000000001</v>
      </c>
      <c r="J167" s="68">
        <f t="shared" si="17"/>
        <v>5892.9324633263477</v>
      </c>
      <c r="K167" s="67">
        <f t="shared" si="14"/>
        <v>11785.864926652695</v>
      </c>
    </row>
    <row r="168" spans="1:11" s="55" customFormat="1" x14ac:dyDescent="0.25">
      <c r="A168" s="4">
        <v>1398</v>
      </c>
      <c r="B168" s="46" t="s">
        <v>1964</v>
      </c>
      <c r="C168" s="59" t="s">
        <v>43</v>
      </c>
      <c r="D168" s="65" t="s">
        <v>29</v>
      </c>
      <c r="E168" s="56" t="s">
        <v>2072</v>
      </c>
      <c r="F168" s="62" t="s">
        <v>5</v>
      </c>
      <c r="G168" s="66">
        <v>2</v>
      </c>
      <c r="H168" s="66">
        <v>247.60050000000001</v>
      </c>
      <c r="I168" s="67">
        <f t="shared" si="16"/>
        <v>495.20100000000002</v>
      </c>
      <c r="J168" s="68">
        <f t="shared" si="17"/>
        <v>235.85492474757095</v>
      </c>
      <c r="K168" s="67">
        <f t="shared" si="14"/>
        <v>471.7098494951419</v>
      </c>
    </row>
    <row r="169" spans="1:11" s="55" customFormat="1" x14ac:dyDescent="0.25">
      <c r="A169" s="4">
        <v>1399</v>
      </c>
      <c r="B169" s="46" t="s">
        <v>1965</v>
      </c>
      <c r="C169" s="59" t="s">
        <v>43</v>
      </c>
      <c r="D169" s="65" t="s">
        <v>29</v>
      </c>
      <c r="E169" s="56" t="s">
        <v>2073</v>
      </c>
      <c r="F169" s="62" t="s">
        <v>5</v>
      </c>
      <c r="G169" s="66">
        <v>2</v>
      </c>
      <c r="H169" s="66">
        <v>2970.6232500000001</v>
      </c>
      <c r="I169" s="67">
        <f t="shared" si="16"/>
        <v>5941.2465000000002</v>
      </c>
      <c r="J169" s="68">
        <f t="shared" si="17"/>
        <v>2829.7039912364257</v>
      </c>
      <c r="K169" s="67">
        <f t="shared" si="14"/>
        <v>5659.4079824728515</v>
      </c>
    </row>
    <row r="170" spans="1:11" s="55" customFormat="1" x14ac:dyDescent="0.25">
      <c r="A170" s="4">
        <v>1400</v>
      </c>
      <c r="B170" s="46" t="s">
        <v>1966</v>
      </c>
      <c r="C170" s="59" t="s">
        <v>43</v>
      </c>
      <c r="D170" s="65" t="s">
        <v>29</v>
      </c>
      <c r="E170" s="56" t="s">
        <v>2074</v>
      </c>
      <c r="F170" s="62" t="s">
        <v>5</v>
      </c>
      <c r="G170" s="66">
        <v>2</v>
      </c>
      <c r="H170" s="66">
        <v>216.17400000000001</v>
      </c>
      <c r="I170" s="67">
        <f t="shared" si="16"/>
        <v>432.34800000000001</v>
      </c>
      <c r="J170" s="68">
        <f t="shared" si="17"/>
        <v>205.91922270908745</v>
      </c>
      <c r="K170" s="67">
        <f t="shared" si="14"/>
        <v>411.8384454181749</v>
      </c>
    </row>
    <row r="171" spans="1:11" s="55" customFormat="1" x14ac:dyDescent="0.25">
      <c r="A171" s="4">
        <v>1401</v>
      </c>
      <c r="B171" s="46" t="s">
        <v>1967</v>
      </c>
      <c r="C171" s="59" t="s">
        <v>43</v>
      </c>
      <c r="D171" s="65" t="s">
        <v>29</v>
      </c>
      <c r="E171" s="56" t="s">
        <v>2075</v>
      </c>
      <c r="F171" s="62" t="s">
        <v>5</v>
      </c>
      <c r="G171" s="66">
        <v>2</v>
      </c>
      <c r="H171" s="66">
        <v>995.03250000000003</v>
      </c>
      <c r="I171" s="67">
        <f t="shared" si="16"/>
        <v>1990.0650000000001</v>
      </c>
      <c r="J171" s="68">
        <f t="shared" si="17"/>
        <v>947.83053915031428</v>
      </c>
      <c r="K171" s="67">
        <f t="shared" si="14"/>
        <v>1895.6610783006286</v>
      </c>
    </row>
    <row r="172" spans="1:11" s="55" customFormat="1" x14ac:dyDescent="0.25">
      <c r="A172" s="4">
        <v>1402</v>
      </c>
      <c r="B172" s="46" t="s">
        <v>1968</v>
      </c>
      <c r="C172" s="59" t="s">
        <v>43</v>
      </c>
      <c r="D172" s="65" t="s">
        <v>29</v>
      </c>
      <c r="E172" s="56" t="s">
        <v>2076</v>
      </c>
      <c r="F172" s="62" t="s">
        <v>5</v>
      </c>
      <c r="G172" s="66">
        <v>2</v>
      </c>
      <c r="H172" s="66">
        <v>313425</v>
      </c>
      <c r="I172" s="67">
        <f t="shared" si="16"/>
        <v>626850</v>
      </c>
      <c r="J172" s="68">
        <f t="shared" si="17"/>
        <v>298556.86797485233</v>
      </c>
      <c r="K172" s="67">
        <f t="shared" si="14"/>
        <v>597113.73594970466</v>
      </c>
    </row>
    <row r="173" spans="1:11" s="55" customFormat="1" x14ac:dyDescent="0.25">
      <c r="A173" s="4">
        <v>1403</v>
      </c>
      <c r="B173" s="46" t="s">
        <v>1969</v>
      </c>
      <c r="C173" s="59" t="s">
        <v>43</v>
      </c>
      <c r="D173" s="65" t="s">
        <v>29</v>
      </c>
      <c r="E173" s="56" t="s">
        <v>2077</v>
      </c>
      <c r="F173" s="62" t="s">
        <v>5</v>
      </c>
      <c r="G173" s="66">
        <v>2</v>
      </c>
      <c r="H173" s="66">
        <v>339.57000000000005</v>
      </c>
      <c r="I173" s="67">
        <f t="shared" si="16"/>
        <v>679.1400000000001</v>
      </c>
      <c r="J173" s="68">
        <f t="shared" si="17"/>
        <v>323.46161173556868</v>
      </c>
      <c r="K173" s="67">
        <f t="shared" si="14"/>
        <v>646.92322347113736</v>
      </c>
    </row>
    <row r="174" spans="1:11" s="55" customFormat="1" x14ac:dyDescent="0.25">
      <c r="A174" s="4">
        <v>1404</v>
      </c>
      <c r="B174" s="46" t="s">
        <v>1970</v>
      </c>
      <c r="C174" s="59" t="s">
        <v>43</v>
      </c>
      <c r="D174" s="65" t="s">
        <v>29</v>
      </c>
      <c r="E174" s="56" t="s">
        <v>2078</v>
      </c>
      <c r="F174" s="62" t="s">
        <v>5</v>
      </c>
      <c r="G174" s="66">
        <v>3</v>
      </c>
      <c r="H174" s="66">
        <v>2541.777</v>
      </c>
      <c r="I174" s="67">
        <f t="shared" si="16"/>
        <v>7625.3310000000001</v>
      </c>
      <c r="J174" s="68">
        <f t="shared" si="17"/>
        <v>2421.2011811773668</v>
      </c>
      <c r="K174" s="67">
        <f t="shared" si="14"/>
        <v>7263.603543532101</v>
      </c>
    </row>
    <row r="175" spans="1:11" s="55" customFormat="1" x14ac:dyDescent="0.25">
      <c r="A175" s="4">
        <v>1405</v>
      </c>
      <c r="B175" s="46" t="s">
        <v>1971</v>
      </c>
      <c r="C175" s="59" t="s">
        <v>43</v>
      </c>
      <c r="D175" s="65" t="s">
        <v>29</v>
      </c>
      <c r="E175" s="56" t="s">
        <v>2079</v>
      </c>
      <c r="F175" s="62" t="s">
        <v>5</v>
      </c>
      <c r="G175" s="66">
        <v>3</v>
      </c>
      <c r="H175" s="66">
        <v>1491</v>
      </c>
      <c r="I175" s="67">
        <f t="shared" si="16"/>
        <v>4473</v>
      </c>
      <c r="J175" s="68">
        <f t="shared" si="17"/>
        <v>1420.2705277195655</v>
      </c>
      <c r="K175" s="67">
        <f t="shared" si="14"/>
        <v>4260.8115831586965</v>
      </c>
    </row>
    <row r="176" spans="1:11" s="55" customFormat="1" x14ac:dyDescent="0.25">
      <c r="A176" s="4">
        <v>1406</v>
      </c>
      <c r="B176" s="46" t="s">
        <v>1972</v>
      </c>
      <c r="C176" s="59" t="s">
        <v>43</v>
      </c>
      <c r="D176" s="65" t="s">
        <v>29</v>
      </c>
      <c r="E176" s="56" t="s">
        <v>2080</v>
      </c>
      <c r="F176" s="62" t="s">
        <v>5</v>
      </c>
      <c r="G176" s="66">
        <v>3</v>
      </c>
      <c r="H176" s="66">
        <v>2173.5</v>
      </c>
      <c r="I176" s="67">
        <f t="shared" si="16"/>
        <v>6520.5</v>
      </c>
      <c r="J176" s="68">
        <f t="shared" si="17"/>
        <v>2070.3943608306345</v>
      </c>
      <c r="K176" s="67">
        <f t="shared" si="14"/>
        <v>6211.1830824919034</v>
      </c>
    </row>
    <row r="177" spans="1:11" s="55" customFormat="1" x14ac:dyDescent="0.25">
      <c r="A177" s="4">
        <v>1407</v>
      </c>
      <c r="B177" s="46" t="s">
        <v>1973</v>
      </c>
      <c r="C177" s="59" t="s">
        <v>43</v>
      </c>
      <c r="D177" s="65" t="s">
        <v>29</v>
      </c>
      <c r="E177" s="56" t="s">
        <v>2081</v>
      </c>
      <c r="F177" s="62" t="s">
        <v>5</v>
      </c>
      <c r="G177" s="66">
        <v>3</v>
      </c>
      <c r="H177" s="66">
        <v>284.0215</v>
      </c>
      <c r="I177" s="67">
        <f t="shared" si="16"/>
        <v>852.06449999999995</v>
      </c>
      <c r="J177" s="68">
        <f t="shared" si="17"/>
        <v>270.54819965707753</v>
      </c>
      <c r="K177" s="67">
        <f t="shared" si="14"/>
        <v>811.64459897123265</v>
      </c>
    </row>
    <row r="178" spans="1:11" s="55" customFormat="1" x14ac:dyDescent="0.25">
      <c r="A178" s="4">
        <v>1408</v>
      </c>
      <c r="B178" s="46" t="s">
        <v>1974</v>
      </c>
      <c r="C178" s="59" t="s">
        <v>43</v>
      </c>
      <c r="D178" s="65" t="s">
        <v>29</v>
      </c>
      <c r="E178" s="56" t="s">
        <v>2082</v>
      </c>
      <c r="F178" s="62" t="s">
        <v>5</v>
      </c>
      <c r="G178" s="66">
        <v>3</v>
      </c>
      <c r="H178" s="66">
        <v>1022.9695</v>
      </c>
      <c r="I178" s="67">
        <f t="shared" si="16"/>
        <v>3068.9085</v>
      </c>
      <c r="J178" s="68">
        <f t="shared" si="17"/>
        <v>974.4422747189941</v>
      </c>
      <c r="K178" s="67">
        <f t="shared" si="14"/>
        <v>2923.3268241569822</v>
      </c>
    </row>
    <row r="179" spans="1:11" s="55" customFormat="1" x14ac:dyDescent="0.25">
      <c r="A179" s="4">
        <v>1409</v>
      </c>
      <c r="B179" s="46" t="s">
        <v>1975</v>
      </c>
      <c r="C179" s="59" t="s">
        <v>43</v>
      </c>
      <c r="D179" s="65" t="s">
        <v>29</v>
      </c>
      <c r="E179" s="56" t="s">
        <v>2083</v>
      </c>
      <c r="F179" s="62" t="s">
        <v>5</v>
      </c>
      <c r="G179" s="66">
        <v>3</v>
      </c>
      <c r="H179" s="66">
        <v>2619.9600000000005</v>
      </c>
      <c r="I179" s="67">
        <f t="shared" si="16"/>
        <v>7859.880000000001</v>
      </c>
      <c r="J179" s="68">
        <f t="shared" si="17"/>
        <v>2495.6753667365215</v>
      </c>
      <c r="K179" s="67">
        <f t="shared" ref="K179:K242" si="18">J179*G179</f>
        <v>7487.0261002095649</v>
      </c>
    </row>
    <row r="180" spans="1:11" s="55" customFormat="1" x14ac:dyDescent="0.25">
      <c r="A180" s="4">
        <v>1410</v>
      </c>
      <c r="B180" s="46" t="s">
        <v>1976</v>
      </c>
      <c r="C180" s="59" t="s">
        <v>43</v>
      </c>
      <c r="D180" s="65" t="s">
        <v>29</v>
      </c>
      <c r="E180" s="56" t="s">
        <v>2084</v>
      </c>
      <c r="F180" s="62" t="s">
        <v>5</v>
      </c>
      <c r="G180" s="66">
        <v>3</v>
      </c>
      <c r="H180" s="66">
        <v>1083.6069999999997</v>
      </c>
      <c r="I180" s="67">
        <f t="shared" si="16"/>
        <v>3250.820999999999</v>
      </c>
      <c r="J180" s="68">
        <f t="shared" si="17"/>
        <v>1032.203276814631</v>
      </c>
      <c r="K180" s="67">
        <f t="shared" si="18"/>
        <v>3096.6098304438929</v>
      </c>
    </row>
    <row r="181" spans="1:11" s="55" customFormat="1" x14ac:dyDescent="0.25">
      <c r="A181" s="4">
        <v>1411</v>
      </c>
      <c r="B181" s="46" t="s">
        <v>1977</v>
      </c>
      <c r="C181" s="59" t="s">
        <v>43</v>
      </c>
      <c r="D181" s="65" t="s">
        <v>29</v>
      </c>
      <c r="E181" s="56" t="s">
        <v>2085</v>
      </c>
      <c r="F181" s="62" t="s">
        <v>5</v>
      </c>
      <c r="G181" s="66">
        <v>3</v>
      </c>
      <c r="H181" s="66">
        <v>249.17200000000003</v>
      </c>
      <c r="I181" s="67">
        <f t="shared" si="16"/>
        <v>747.51600000000008</v>
      </c>
      <c r="J181" s="68">
        <f t="shared" si="17"/>
        <v>237.35187654791389</v>
      </c>
      <c r="K181" s="67">
        <f t="shared" si="18"/>
        <v>712.05562964374167</v>
      </c>
    </row>
    <row r="182" spans="1:11" s="55" customFormat="1" x14ac:dyDescent="0.25">
      <c r="A182" s="4">
        <v>1412</v>
      </c>
      <c r="B182" s="46" t="s">
        <v>1978</v>
      </c>
      <c r="C182" s="59" t="s">
        <v>43</v>
      </c>
      <c r="D182" s="65" t="s">
        <v>29</v>
      </c>
      <c r="E182" s="56" t="s">
        <v>2086</v>
      </c>
      <c r="F182" s="62" t="s">
        <v>5</v>
      </c>
      <c r="G182" s="66">
        <v>3</v>
      </c>
      <c r="H182" s="66">
        <v>260.83749999999998</v>
      </c>
      <c r="I182" s="67">
        <f t="shared" si="16"/>
        <v>782.51249999999993</v>
      </c>
      <c r="J182" s="68">
        <f t="shared" si="17"/>
        <v>248.46399314155073</v>
      </c>
      <c r="K182" s="67">
        <f t="shared" si="18"/>
        <v>745.39197942465216</v>
      </c>
    </row>
    <row r="183" spans="1:11" s="55" customFormat="1" x14ac:dyDescent="0.25">
      <c r="A183" s="4">
        <v>1413</v>
      </c>
      <c r="B183" s="46" t="s">
        <v>1979</v>
      </c>
      <c r="C183" s="59" t="s">
        <v>43</v>
      </c>
      <c r="D183" s="65" t="s">
        <v>29</v>
      </c>
      <c r="E183" s="56" t="s">
        <v>2087</v>
      </c>
      <c r="F183" s="62" t="s">
        <v>5</v>
      </c>
      <c r="G183" s="66">
        <v>3</v>
      </c>
      <c r="H183" s="66">
        <v>1263.0625000000002</v>
      </c>
      <c r="I183" s="67">
        <f t="shared" si="16"/>
        <v>3789.1875000000009</v>
      </c>
      <c r="J183" s="68">
        <f t="shared" si="17"/>
        <v>1203.1458373023434</v>
      </c>
      <c r="K183" s="67">
        <f t="shared" si="18"/>
        <v>3609.4375119070301</v>
      </c>
    </row>
    <row r="184" spans="1:11" s="55" customFormat="1" x14ac:dyDescent="0.25">
      <c r="A184" s="4">
        <v>1414</v>
      </c>
      <c r="B184" s="46" t="s">
        <v>1980</v>
      </c>
      <c r="C184" s="59" t="s">
        <v>43</v>
      </c>
      <c r="D184" s="65" t="s">
        <v>29</v>
      </c>
      <c r="E184" s="56" t="s">
        <v>2088</v>
      </c>
      <c r="F184" s="62" t="s">
        <v>5</v>
      </c>
      <c r="G184" s="66">
        <v>3</v>
      </c>
      <c r="H184" s="66">
        <v>1836.6564999999998</v>
      </c>
      <c r="I184" s="67">
        <f t="shared" si="16"/>
        <v>5509.9694999999992</v>
      </c>
      <c r="J184" s="68">
        <f t="shared" si="17"/>
        <v>1749.5299104591347</v>
      </c>
      <c r="K184" s="67">
        <f t="shared" si="18"/>
        <v>5248.589731377404</v>
      </c>
    </row>
    <row r="185" spans="1:11" s="55" customFormat="1" x14ac:dyDescent="0.25">
      <c r="A185" s="4">
        <v>1415</v>
      </c>
      <c r="B185" s="46" t="s">
        <v>1981</v>
      </c>
      <c r="C185" s="59" t="s">
        <v>43</v>
      </c>
      <c r="D185" s="65" t="s">
        <v>29</v>
      </c>
      <c r="E185" s="56" t="s">
        <v>2089</v>
      </c>
      <c r="F185" s="62" t="s">
        <v>5</v>
      </c>
      <c r="G185" s="66">
        <v>3</v>
      </c>
      <c r="H185" s="66">
        <v>1050</v>
      </c>
      <c r="I185" s="67">
        <f t="shared" si="16"/>
        <v>3150</v>
      </c>
      <c r="J185" s="68">
        <f t="shared" si="17"/>
        <v>1000.1905124785673</v>
      </c>
      <c r="K185" s="67">
        <f t="shared" si="18"/>
        <v>3000.5715374357019</v>
      </c>
    </row>
    <row r="186" spans="1:11" s="55" customFormat="1" x14ac:dyDescent="0.25">
      <c r="A186" s="4">
        <v>1416</v>
      </c>
      <c r="B186" s="46" t="s">
        <v>1982</v>
      </c>
      <c r="C186" s="59" t="s">
        <v>43</v>
      </c>
      <c r="D186" s="65" t="s">
        <v>29</v>
      </c>
      <c r="E186" s="56" t="s">
        <v>2090</v>
      </c>
      <c r="F186" s="62" t="s">
        <v>5</v>
      </c>
      <c r="G186" s="66">
        <v>3</v>
      </c>
      <c r="H186" s="66">
        <v>3230.1745000000005</v>
      </c>
      <c r="I186" s="67">
        <f t="shared" si="16"/>
        <v>9690.5235000000011</v>
      </c>
      <c r="J186" s="68">
        <f t="shared" si="17"/>
        <v>3076.942751000191</v>
      </c>
      <c r="K186" s="67">
        <f t="shared" si="18"/>
        <v>9230.8282530005727</v>
      </c>
    </row>
    <row r="187" spans="1:11" s="55" customFormat="1" x14ac:dyDescent="0.25">
      <c r="A187" s="4">
        <v>1417</v>
      </c>
      <c r="B187" s="46" t="s">
        <v>1983</v>
      </c>
      <c r="C187" s="59" t="s">
        <v>43</v>
      </c>
      <c r="D187" s="65" t="s">
        <v>29</v>
      </c>
      <c r="E187" s="56" t="s">
        <v>2091</v>
      </c>
      <c r="F187" s="62" t="s">
        <v>5</v>
      </c>
      <c r="G187" s="66">
        <v>3</v>
      </c>
      <c r="H187" s="66">
        <v>158.30849999999998</v>
      </c>
      <c r="I187" s="67">
        <f t="shared" si="16"/>
        <v>474.92549999999994</v>
      </c>
      <c r="J187" s="68">
        <f t="shared" si="17"/>
        <v>150.79872356639356</v>
      </c>
      <c r="K187" s="67">
        <f t="shared" si="18"/>
        <v>452.39617069918069</v>
      </c>
    </row>
    <row r="188" spans="1:11" s="55" customFormat="1" x14ac:dyDescent="0.25">
      <c r="A188" s="4">
        <v>1418</v>
      </c>
      <c r="B188" s="46" t="s">
        <v>1984</v>
      </c>
      <c r="C188" s="59" t="s">
        <v>43</v>
      </c>
      <c r="D188" s="65" t="s">
        <v>29</v>
      </c>
      <c r="E188" s="56" t="s">
        <v>2092</v>
      </c>
      <c r="F188" s="62" t="s">
        <v>5</v>
      </c>
      <c r="G188" s="66">
        <v>3</v>
      </c>
      <c r="H188" s="66">
        <v>2671.9175</v>
      </c>
      <c r="I188" s="67">
        <f t="shared" si="16"/>
        <v>8015.7525000000005</v>
      </c>
      <c r="J188" s="68">
        <f t="shared" si="17"/>
        <v>2545.1681272623355</v>
      </c>
      <c r="K188" s="67">
        <f t="shared" si="18"/>
        <v>7635.5043817870064</v>
      </c>
    </row>
    <row r="189" spans="1:11" s="55" customFormat="1" x14ac:dyDescent="0.25">
      <c r="A189" s="4">
        <v>1419</v>
      </c>
      <c r="B189" s="46" t="s">
        <v>1985</v>
      </c>
      <c r="C189" s="59" t="s">
        <v>43</v>
      </c>
      <c r="D189" s="65" t="s">
        <v>29</v>
      </c>
      <c r="E189" s="56" t="s">
        <v>2093</v>
      </c>
      <c r="F189" s="62" t="s">
        <v>5</v>
      </c>
      <c r="G189" s="66">
        <v>4</v>
      </c>
      <c r="H189" s="66">
        <v>2047.5</v>
      </c>
      <c r="I189" s="67">
        <f t="shared" si="16"/>
        <v>8190</v>
      </c>
      <c r="J189" s="68">
        <f t="shared" si="17"/>
        <v>1950.3714993332062</v>
      </c>
      <c r="K189" s="67">
        <f t="shared" si="18"/>
        <v>7801.4859973328248</v>
      </c>
    </row>
    <row r="190" spans="1:11" s="55" customFormat="1" x14ac:dyDescent="0.25">
      <c r="A190" s="4">
        <v>1420</v>
      </c>
      <c r="B190" s="46" t="s">
        <v>1986</v>
      </c>
      <c r="C190" s="59" t="s">
        <v>43</v>
      </c>
      <c r="D190" s="65" t="s">
        <v>29</v>
      </c>
      <c r="E190" s="56" t="s">
        <v>2094</v>
      </c>
      <c r="F190" s="62" t="s">
        <v>5</v>
      </c>
      <c r="G190" s="66">
        <v>4</v>
      </c>
      <c r="H190" s="66">
        <v>2382.0326250000003</v>
      </c>
      <c r="I190" s="67">
        <f t="shared" si="16"/>
        <v>9528.1305000000011</v>
      </c>
      <c r="J190" s="68">
        <f t="shared" si="17"/>
        <v>2269.0346970851592</v>
      </c>
      <c r="K190" s="67">
        <f t="shared" si="18"/>
        <v>9076.1387883406369</v>
      </c>
    </row>
    <row r="191" spans="1:11" s="55" customFormat="1" x14ac:dyDescent="0.25">
      <c r="A191" s="4">
        <v>1421</v>
      </c>
      <c r="B191" s="46" t="s">
        <v>1987</v>
      </c>
      <c r="C191" s="59" t="s">
        <v>43</v>
      </c>
      <c r="D191" s="65" t="s">
        <v>29</v>
      </c>
      <c r="E191" s="56" t="s">
        <v>2095</v>
      </c>
      <c r="F191" s="62" t="s">
        <v>5</v>
      </c>
      <c r="G191" s="66">
        <v>4</v>
      </c>
      <c r="H191" s="66">
        <v>76.615875000000003</v>
      </c>
      <c r="I191" s="67">
        <f t="shared" si="16"/>
        <v>306.46350000000001</v>
      </c>
      <c r="J191" s="68">
        <f t="shared" si="17"/>
        <v>72.98140121927986</v>
      </c>
      <c r="K191" s="67">
        <f t="shared" si="18"/>
        <v>291.92560487711944</v>
      </c>
    </row>
    <row r="192" spans="1:11" s="55" customFormat="1" x14ac:dyDescent="0.25">
      <c r="A192" s="4">
        <v>1422</v>
      </c>
      <c r="B192" s="46" t="s">
        <v>1988</v>
      </c>
      <c r="C192" s="59" t="s">
        <v>43</v>
      </c>
      <c r="D192" s="65" t="s">
        <v>29</v>
      </c>
      <c r="E192" s="56" t="s">
        <v>2096</v>
      </c>
      <c r="F192" s="62" t="s">
        <v>5</v>
      </c>
      <c r="G192" s="66">
        <v>4</v>
      </c>
      <c r="H192" s="66">
        <v>502.24912499999999</v>
      </c>
      <c r="I192" s="67">
        <f t="shared" si="16"/>
        <v>2008.9965</v>
      </c>
      <c r="J192" s="68">
        <f t="shared" si="17"/>
        <v>478.4236283101543</v>
      </c>
      <c r="K192" s="67">
        <f t="shared" si="18"/>
        <v>1913.6945132406172</v>
      </c>
    </row>
    <row r="193" spans="1:11" s="55" customFormat="1" x14ac:dyDescent="0.25">
      <c r="A193" s="4">
        <v>1423</v>
      </c>
      <c r="B193" s="46" t="s">
        <v>1989</v>
      </c>
      <c r="C193" s="59" t="s">
        <v>43</v>
      </c>
      <c r="D193" s="65" t="s">
        <v>29</v>
      </c>
      <c r="E193" s="56" t="s">
        <v>2097</v>
      </c>
      <c r="F193" s="62" t="s">
        <v>5</v>
      </c>
      <c r="G193" s="66">
        <v>4</v>
      </c>
      <c r="H193" s="66">
        <v>6377.828625000001</v>
      </c>
      <c r="I193" s="67">
        <f t="shared" si="16"/>
        <v>25511.314500000004</v>
      </c>
      <c r="J193" s="68">
        <f t="shared" si="17"/>
        <v>6075.2796961325976</v>
      </c>
      <c r="K193" s="67">
        <f t="shared" si="18"/>
        <v>24301.11878453039</v>
      </c>
    </row>
    <row r="194" spans="1:11" s="55" customFormat="1" x14ac:dyDescent="0.25">
      <c r="A194" s="4">
        <v>1424</v>
      </c>
      <c r="B194" s="46" t="s">
        <v>1990</v>
      </c>
      <c r="C194" s="59" t="s">
        <v>43</v>
      </c>
      <c r="D194" s="65" t="s">
        <v>29</v>
      </c>
      <c r="E194" s="56" t="s">
        <v>2098</v>
      </c>
      <c r="F194" s="62" t="s">
        <v>5</v>
      </c>
      <c r="G194" s="66">
        <v>5</v>
      </c>
      <c r="H194" s="66">
        <v>154.44660000000002</v>
      </c>
      <c r="I194" s="67">
        <f t="shared" si="16"/>
        <v>772.23300000000006</v>
      </c>
      <c r="J194" s="68">
        <f t="shared" si="17"/>
        <v>147.12002286149743</v>
      </c>
      <c r="K194" s="67">
        <f t="shared" si="18"/>
        <v>735.60011430748716</v>
      </c>
    </row>
    <row r="195" spans="1:11" s="55" customFormat="1" x14ac:dyDescent="0.25">
      <c r="A195" s="4">
        <v>1425</v>
      </c>
      <c r="B195" s="46" t="s">
        <v>1991</v>
      </c>
      <c r="C195" s="59" t="s">
        <v>43</v>
      </c>
      <c r="D195" s="65" t="s">
        <v>29</v>
      </c>
      <c r="E195" s="56" t="s">
        <v>2099</v>
      </c>
      <c r="F195" s="62" t="s">
        <v>5</v>
      </c>
      <c r="G195" s="66">
        <v>6</v>
      </c>
      <c r="H195" s="66">
        <v>3529.4524999999994</v>
      </c>
      <c r="I195" s="67">
        <f t="shared" si="16"/>
        <v>21176.714999999997</v>
      </c>
      <c r="J195" s="68">
        <f t="shared" si="17"/>
        <v>3362.0237188035808</v>
      </c>
      <c r="K195" s="67">
        <f t="shared" si="18"/>
        <v>20172.142312821485</v>
      </c>
    </row>
    <row r="196" spans="1:11" s="55" customFormat="1" x14ac:dyDescent="0.25">
      <c r="A196" s="4">
        <v>1426</v>
      </c>
      <c r="B196" s="46" t="s">
        <v>1992</v>
      </c>
      <c r="C196" s="59" t="s">
        <v>43</v>
      </c>
      <c r="D196" s="65" t="s">
        <v>29</v>
      </c>
      <c r="E196" s="56" t="s">
        <v>2100</v>
      </c>
      <c r="F196" s="62" t="s">
        <v>5</v>
      </c>
      <c r="G196" s="66">
        <v>6</v>
      </c>
      <c r="H196" s="66">
        <v>9440.7617500000015</v>
      </c>
      <c r="I196" s="67">
        <f t="shared" si="16"/>
        <v>56644.570500000009</v>
      </c>
      <c r="J196" s="68">
        <f t="shared" si="17"/>
        <v>8992.9146027814822</v>
      </c>
      <c r="K196" s="67">
        <f t="shared" si="18"/>
        <v>53957.487616688893</v>
      </c>
    </row>
    <row r="197" spans="1:11" s="55" customFormat="1" x14ac:dyDescent="0.25">
      <c r="A197" s="4">
        <v>1427</v>
      </c>
      <c r="B197" s="46" t="s">
        <v>1993</v>
      </c>
      <c r="C197" s="59" t="s">
        <v>43</v>
      </c>
      <c r="D197" s="65" t="s">
        <v>29</v>
      </c>
      <c r="E197" s="56" t="s">
        <v>2101</v>
      </c>
      <c r="F197" s="62" t="s">
        <v>5</v>
      </c>
      <c r="G197" s="66">
        <v>6</v>
      </c>
      <c r="H197" s="66">
        <v>32640.445250000004</v>
      </c>
      <c r="I197" s="67">
        <f t="shared" si="16"/>
        <v>195842.67150000003</v>
      </c>
      <c r="J197" s="68">
        <f t="shared" si="17"/>
        <v>31092.060630596305</v>
      </c>
      <c r="K197" s="67">
        <f t="shared" si="18"/>
        <v>186552.36378357784</v>
      </c>
    </row>
    <row r="198" spans="1:11" s="55" customFormat="1" x14ac:dyDescent="0.25">
      <c r="A198" s="4">
        <v>1428</v>
      </c>
      <c r="B198" s="46" t="s">
        <v>1994</v>
      </c>
      <c r="C198" s="59" t="s">
        <v>43</v>
      </c>
      <c r="D198" s="65" t="s">
        <v>29</v>
      </c>
      <c r="E198" s="56" t="s">
        <v>2102</v>
      </c>
      <c r="F198" s="62" t="s">
        <v>5</v>
      </c>
      <c r="G198" s="66">
        <v>9</v>
      </c>
      <c r="H198" s="66">
        <v>9261.875</v>
      </c>
      <c r="I198" s="67">
        <f t="shared" si="16"/>
        <v>83356.875</v>
      </c>
      <c r="J198" s="68">
        <f t="shared" si="17"/>
        <v>8822.5138121546952</v>
      </c>
      <c r="K198" s="67">
        <f t="shared" si="18"/>
        <v>79402.624309392253</v>
      </c>
    </row>
    <row r="199" spans="1:11" s="55" customFormat="1" x14ac:dyDescent="0.25">
      <c r="A199" s="4">
        <v>1429</v>
      </c>
      <c r="B199" s="46" t="s">
        <v>1995</v>
      </c>
      <c r="C199" s="59" t="s">
        <v>43</v>
      </c>
      <c r="D199" s="65" t="s">
        <v>29</v>
      </c>
      <c r="E199" s="56" t="s">
        <v>2103</v>
      </c>
      <c r="F199" s="62" t="s">
        <v>5</v>
      </c>
      <c r="G199" s="66">
        <v>10</v>
      </c>
      <c r="H199" s="66">
        <v>146.96849999999998</v>
      </c>
      <c r="I199" s="67">
        <f t="shared" si="16"/>
        <v>1469.6849999999997</v>
      </c>
      <c r="J199" s="68">
        <f t="shared" si="17"/>
        <v>139.99666603162504</v>
      </c>
      <c r="K199" s="67">
        <f t="shared" si="18"/>
        <v>1399.9666603162505</v>
      </c>
    </row>
    <row r="200" spans="1:11" s="55" customFormat="1" x14ac:dyDescent="0.25">
      <c r="A200" s="4">
        <v>1430</v>
      </c>
      <c r="B200" s="46" t="s">
        <v>1996</v>
      </c>
      <c r="C200" s="59" t="s">
        <v>43</v>
      </c>
      <c r="D200" s="65" t="s">
        <v>29</v>
      </c>
      <c r="E200" s="56" t="s">
        <v>2104</v>
      </c>
      <c r="F200" s="62" t="s">
        <v>5</v>
      </c>
      <c r="G200" s="66">
        <v>10</v>
      </c>
      <c r="H200" s="66">
        <v>583.947</v>
      </c>
      <c r="I200" s="67">
        <f t="shared" si="16"/>
        <v>5839.47</v>
      </c>
      <c r="J200" s="68">
        <f t="shared" si="17"/>
        <v>556.2459516098304</v>
      </c>
      <c r="K200" s="67">
        <f t="shared" si="18"/>
        <v>5562.4595160983044</v>
      </c>
    </row>
    <row r="201" spans="1:11" s="55" customFormat="1" x14ac:dyDescent="0.25">
      <c r="A201" s="4">
        <v>1431</v>
      </c>
      <c r="B201" s="46" t="s">
        <v>1997</v>
      </c>
      <c r="C201" s="59" t="s">
        <v>43</v>
      </c>
      <c r="D201" s="65" t="s">
        <v>29</v>
      </c>
      <c r="E201" s="56" t="s">
        <v>2105</v>
      </c>
      <c r="F201" s="62" t="s">
        <v>20</v>
      </c>
      <c r="G201" s="66">
        <v>10</v>
      </c>
      <c r="H201" s="66">
        <v>513.30720000000008</v>
      </c>
      <c r="I201" s="67">
        <f t="shared" ref="I201:I259" si="19">H201*G201</f>
        <v>5133.072000000001</v>
      </c>
      <c r="J201" s="68">
        <f t="shared" si="17"/>
        <v>488.95713469232237</v>
      </c>
      <c r="K201" s="67">
        <f t="shared" si="18"/>
        <v>4889.5713469232232</v>
      </c>
    </row>
    <row r="202" spans="1:11" s="55" customFormat="1" x14ac:dyDescent="0.25">
      <c r="A202" s="4">
        <v>1432</v>
      </c>
      <c r="B202" s="46" t="s">
        <v>1998</v>
      </c>
      <c r="C202" s="59" t="s">
        <v>43</v>
      </c>
      <c r="D202" s="65" t="s">
        <v>29</v>
      </c>
      <c r="E202" s="56" t="s">
        <v>2106</v>
      </c>
      <c r="F202" s="62" t="s">
        <v>5</v>
      </c>
      <c r="G202" s="66">
        <v>10</v>
      </c>
      <c r="H202" s="66">
        <v>882.56070000000011</v>
      </c>
      <c r="I202" s="67">
        <f t="shared" si="19"/>
        <v>8825.6070000000018</v>
      </c>
      <c r="J202" s="68">
        <f t="shared" si="17"/>
        <v>840.69413221566015</v>
      </c>
      <c r="K202" s="67">
        <f t="shared" si="18"/>
        <v>8406.941322156601</v>
      </c>
    </row>
    <row r="203" spans="1:11" s="55" customFormat="1" x14ac:dyDescent="0.25">
      <c r="A203" s="4">
        <v>1433</v>
      </c>
      <c r="B203" s="46" t="s">
        <v>1999</v>
      </c>
      <c r="C203" s="59" t="s">
        <v>43</v>
      </c>
      <c r="D203" s="65" t="s">
        <v>29</v>
      </c>
      <c r="E203" s="56" t="s">
        <v>2107</v>
      </c>
      <c r="F203" s="62" t="s">
        <v>5</v>
      </c>
      <c r="G203" s="66">
        <v>10</v>
      </c>
      <c r="H203" s="66">
        <v>750.1767000000001</v>
      </c>
      <c r="I203" s="67">
        <f t="shared" si="19"/>
        <v>7501.7670000000007</v>
      </c>
      <c r="J203" s="68">
        <f t="shared" si="17"/>
        <v>714.59011240236237</v>
      </c>
      <c r="K203" s="67">
        <f t="shared" si="18"/>
        <v>7145.9011240236232</v>
      </c>
    </row>
    <row r="204" spans="1:11" s="55" customFormat="1" x14ac:dyDescent="0.25">
      <c r="A204" s="4">
        <v>1434</v>
      </c>
      <c r="B204" s="46" t="s">
        <v>2000</v>
      </c>
      <c r="C204" s="59" t="s">
        <v>43</v>
      </c>
      <c r="D204" s="65" t="s">
        <v>29</v>
      </c>
      <c r="E204" s="56" t="s">
        <v>2108</v>
      </c>
      <c r="F204" s="62" t="s">
        <v>5</v>
      </c>
      <c r="G204" s="66">
        <v>11</v>
      </c>
      <c r="H204" s="66">
        <v>115.05900000000001</v>
      </c>
      <c r="I204" s="67">
        <f t="shared" si="19"/>
        <v>1265.6490000000001</v>
      </c>
      <c r="J204" s="68">
        <f t="shared" si="17"/>
        <v>109.60087635740142</v>
      </c>
      <c r="K204" s="67">
        <f t="shared" si="18"/>
        <v>1205.6096399314156</v>
      </c>
    </row>
    <row r="205" spans="1:11" s="55" customFormat="1" x14ac:dyDescent="0.25">
      <c r="A205" s="4">
        <v>1435</v>
      </c>
      <c r="B205" s="46" t="s">
        <v>2001</v>
      </c>
      <c r="C205" s="59" t="s">
        <v>43</v>
      </c>
      <c r="D205" s="65" t="s">
        <v>29</v>
      </c>
      <c r="E205" s="56" t="s">
        <v>2109</v>
      </c>
      <c r="F205" s="62" t="s">
        <v>5</v>
      </c>
      <c r="G205" s="66">
        <v>12</v>
      </c>
      <c r="H205" s="66">
        <v>126.819</v>
      </c>
      <c r="I205" s="67">
        <f t="shared" si="19"/>
        <v>1521.828</v>
      </c>
      <c r="J205" s="68">
        <f t="shared" si="17"/>
        <v>120.80301009716136</v>
      </c>
      <c r="K205" s="67">
        <f t="shared" si="18"/>
        <v>1449.6361211659364</v>
      </c>
    </row>
    <row r="206" spans="1:11" s="55" customFormat="1" x14ac:dyDescent="0.25">
      <c r="A206" s="4">
        <v>1436</v>
      </c>
      <c r="B206" s="46" t="s">
        <v>2002</v>
      </c>
      <c r="C206" s="59" t="s">
        <v>43</v>
      </c>
      <c r="D206" s="65" t="s">
        <v>29</v>
      </c>
      <c r="E206" s="56" t="s">
        <v>2110</v>
      </c>
      <c r="F206" s="62" t="s">
        <v>5</v>
      </c>
      <c r="G206" s="66">
        <v>12</v>
      </c>
      <c r="H206" s="66">
        <v>2047.5</v>
      </c>
      <c r="I206" s="67">
        <f t="shared" si="19"/>
        <v>24570</v>
      </c>
      <c r="J206" s="68">
        <f t="shared" si="17"/>
        <v>1950.3714993332062</v>
      </c>
      <c r="K206" s="67">
        <f t="shared" si="18"/>
        <v>23404.457991998475</v>
      </c>
    </row>
    <row r="207" spans="1:11" s="55" customFormat="1" x14ac:dyDescent="0.25">
      <c r="A207" s="4">
        <v>1437</v>
      </c>
      <c r="B207" s="46" t="s">
        <v>2003</v>
      </c>
      <c r="C207" s="59" t="s">
        <v>43</v>
      </c>
      <c r="D207" s="65" t="s">
        <v>29</v>
      </c>
      <c r="E207" s="56" t="s">
        <v>2111</v>
      </c>
      <c r="F207" s="62" t="s">
        <v>5</v>
      </c>
      <c r="G207" s="66">
        <v>12</v>
      </c>
      <c r="H207" s="66">
        <v>85.701000000000022</v>
      </c>
      <c r="I207" s="67">
        <f t="shared" si="19"/>
        <v>1028.4120000000003</v>
      </c>
      <c r="J207" s="68">
        <f t="shared" si="17"/>
        <v>81.635549628500684</v>
      </c>
      <c r="K207" s="67">
        <f t="shared" si="18"/>
        <v>979.6265955420082</v>
      </c>
    </row>
    <row r="208" spans="1:11" s="55" customFormat="1" x14ac:dyDescent="0.25">
      <c r="A208" s="4">
        <v>1438</v>
      </c>
      <c r="B208" s="46" t="s">
        <v>2004</v>
      </c>
      <c r="C208" s="59" t="s">
        <v>43</v>
      </c>
      <c r="D208" s="65" t="s">
        <v>29</v>
      </c>
      <c r="E208" s="56" t="s">
        <v>2112</v>
      </c>
      <c r="F208" s="62" t="s">
        <v>5</v>
      </c>
      <c r="G208" s="66">
        <v>12</v>
      </c>
      <c r="H208" s="66">
        <v>145.75575000000001</v>
      </c>
      <c r="I208" s="67">
        <f t="shared" si="19"/>
        <v>1749.069</v>
      </c>
      <c r="J208" s="68">
        <f t="shared" si="17"/>
        <v>138.84144598971233</v>
      </c>
      <c r="K208" s="67">
        <f t="shared" si="18"/>
        <v>1666.0973518765479</v>
      </c>
    </row>
    <row r="209" spans="1:11" s="55" customFormat="1" x14ac:dyDescent="0.25">
      <c r="A209" s="4">
        <v>1439</v>
      </c>
      <c r="B209" s="46" t="s">
        <v>2005</v>
      </c>
      <c r="C209" s="59" t="s">
        <v>43</v>
      </c>
      <c r="D209" s="65" t="s">
        <v>29</v>
      </c>
      <c r="E209" s="56" t="s">
        <v>2113</v>
      </c>
      <c r="F209" s="62" t="s">
        <v>5</v>
      </c>
      <c r="G209" s="66">
        <v>19</v>
      </c>
      <c r="H209" s="66">
        <v>1.1052631578947369E-2</v>
      </c>
      <c r="I209" s="67">
        <f t="shared" si="19"/>
        <v>0.21000000000000002</v>
      </c>
      <c r="J209" s="68">
        <f t="shared" si="17"/>
        <v>1.052832118398492E-2</v>
      </c>
      <c r="K209" s="67">
        <f t="shared" si="18"/>
        <v>0.20003810249571347</v>
      </c>
    </row>
    <row r="210" spans="1:11" s="55" customFormat="1" x14ac:dyDescent="0.25">
      <c r="A210" s="4">
        <v>1440</v>
      </c>
      <c r="B210" s="46" t="s">
        <v>2006</v>
      </c>
      <c r="C210" s="59" t="s">
        <v>43</v>
      </c>
      <c r="D210" s="65" t="s">
        <v>29</v>
      </c>
      <c r="E210" s="56" t="s">
        <v>2114</v>
      </c>
      <c r="F210" s="62" t="s">
        <v>5</v>
      </c>
      <c r="G210" s="66">
        <v>20</v>
      </c>
      <c r="H210" s="66">
        <v>64.155000000000001</v>
      </c>
      <c r="I210" s="67">
        <f t="shared" si="19"/>
        <v>1283.0999999999999</v>
      </c>
      <c r="J210" s="68">
        <f t="shared" si="17"/>
        <v>61.111640312440464</v>
      </c>
      <c r="K210" s="67">
        <f t="shared" si="18"/>
        <v>1222.2328062488093</v>
      </c>
    </row>
    <row r="211" spans="1:11" s="55" customFormat="1" x14ac:dyDescent="0.25">
      <c r="A211" s="4">
        <v>1441</v>
      </c>
      <c r="B211" s="46" t="s">
        <v>2007</v>
      </c>
      <c r="C211" s="59" t="s">
        <v>43</v>
      </c>
      <c r="D211" s="65" t="s">
        <v>29</v>
      </c>
      <c r="E211" s="56" t="s">
        <v>2115</v>
      </c>
      <c r="F211" s="62" t="s">
        <v>5</v>
      </c>
      <c r="G211" s="66">
        <v>20</v>
      </c>
      <c r="H211" s="66">
        <v>172.30552500000002</v>
      </c>
      <c r="I211" s="67">
        <f t="shared" si="19"/>
        <v>3446.1105000000002</v>
      </c>
      <c r="J211" s="68">
        <f t="shared" si="17"/>
        <v>164.13176319298915</v>
      </c>
      <c r="K211" s="67">
        <f t="shared" si="18"/>
        <v>3282.6352638597832</v>
      </c>
    </row>
    <row r="212" spans="1:11" s="55" customFormat="1" x14ac:dyDescent="0.25">
      <c r="A212" s="4">
        <v>1442</v>
      </c>
      <c r="B212" s="46" t="s">
        <v>2008</v>
      </c>
      <c r="C212" s="59" t="s">
        <v>43</v>
      </c>
      <c r="D212" s="65" t="s">
        <v>29</v>
      </c>
      <c r="E212" s="56" t="s">
        <v>2116</v>
      </c>
      <c r="F212" s="62" t="s">
        <v>5</v>
      </c>
      <c r="G212" s="66">
        <v>20</v>
      </c>
      <c r="H212" s="66">
        <v>148.4385</v>
      </c>
      <c r="I212" s="67">
        <f t="shared" si="19"/>
        <v>2968.77</v>
      </c>
      <c r="J212" s="68">
        <f t="shared" si="17"/>
        <v>141.39693274909507</v>
      </c>
      <c r="K212" s="67">
        <f t="shared" si="18"/>
        <v>2827.9386549819014</v>
      </c>
    </row>
    <row r="213" spans="1:11" s="55" customFormat="1" x14ac:dyDescent="0.25">
      <c r="A213" s="4">
        <v>1443</v>
      </c>
      <c r="B213" s="46" t="s">
        <v>2009</v>
      </c>
      <c r="C213" s="59" t="s">
        <v>43</v>
      </c>
      <c r="D213" s="65" t="s">
        <v>29</v>
      </c>
      <c r="E213" s="56" t="s">
        <v>2117</v>
      </c>
      <c r="F213" s="62" t="s">
        <v>5</v>
      </c>
      <c r="G213" s="66">
        <v>24</v>
      </c>
      <c r="H213" s="66">
        <v>105.65100000000001</v>
      </c>
      <c r="I213" s="67">
        <f t="shared" si="19"/>
        <v>2535.6240000000003</v>
      </c>
      <c r="J213" s="68">
        <f t="shared" si="17"/>
        <v>100.63916936559345</v>
      </c>
      <c r="K213" s="67">
        <f t="shared" si="18"/>
        <v>2415.3400647742428</v>
      </c>
    </row>
    <row r="214" spans="1:11" s="55" customFormat="1" x14ac:dyDescent="0.25">
      <c r="A214" s="4">
        <v>1444</v>
      </c>
      <c r="B214" s="46" t="s">
        <v>2010</v>
      </c>
      <c r="C214" s="59" t="s">
        <v>43</v>
      </c>
      <c r="D214" s="65" t="s">
        <v>29</v>
      </c>
      <c r="E214" s="56" t="s">
        <v>2118</v>
      </c>
      <c r="F214" s="62" t="s">
        <v>5</v>
      </c>
      <c r="G214" s="66">
        <v>30</v>
      </c>
      <c r="H214" s="66">
        <v>1151.7425500000002</v>
      </c>
      <c r="I214" s="67">
        <f t="shared" si="19"/>
        <v>34552.276500000007</v>
      </c>
      <c r="J214" s="68">
        <f t="shared" ref="J214:J259" si="20">H214/1.0498</f>
        <v>1097.1066393598783</v>
      </c>
      <c r="K214" s="67">
        <f t="shared" si="18"/>
        <v>32913.19918079635</v>
      </c>
    </row>
    <row r="215" spans="1:11" s="55" customFormat="1" x14ac:dyDescent="0.25">
      <c r="A215" s="4">
        <v>1445</v>
      </c>
      <c r="B215" s="46" t="s">
        <v>2011</v>
      </c>
      <c r="C215" s="59" t="s">
        <v>43</v>
      </c>
      <c r="D215" s="65" t="s">
        <v>29</v>
      </c>
      <c r="E215" s="56" t="s">
        <v>2119</v>
      </c>
      <c r="F215" s="62" t="s">
        <v>5</v>
      </c>
      <c r="G215" s="66">
        <v>30</v>
      </c>
      <c r="H215" s="66">
        <v>78.75</v>
      </c>
      <c r="I215" s="67">
        <f t="shared" si="19"/>
        <v>2362.5</v>
      </c>
      <c r="J215" s="68">
        <f t="shared" si="20"/>
        <v>75.014288435892553</v>
      </c>
      <c r="K215" s="67">
        <f t="shared" si="18"/>
        <v>2250.4286530767768</v>
      </c>
    </row>
    <row r="216" spans="1:11" s="55" customFormat="1" x14ac:dyDescent="0.25">
      <c r="A216" s="4">
        <v>1446</v>
      </c>
      <c r="B216" s="46" t="s">
        <v>2012</v>
      </c>
      <c r="C216" s="59" t="s">
        <v>43</v>
      </c>
      <c r="D216" s="65" t="s">
        <v>29</v>
      </c>
      <c r="E216" s="56" t="s">
        <v>2120</v>
      </c>
      <c r="F216" s="62" t="s">
        <v>5</v>
      </c>
      <c r="G216" s="66">
        <v>30</v>
      </c>
      <c r="H216" s="66">
        <v>20.623050000000003</v>
      </c>
      <c r="I216" s="67">
        <f t="shared" si="19"/>
        <v>618.69150000000013</v>
      </c>
      <c r="J216" s="68">
        <f t="shared" si="20"/>
        <v>19.644741855591544</v>
      </c>
      <c r="K216" s="67">
        <f t="shared" si="18"/>
        <v>589.34225566774637</v>
      </c>
    </row>
    <row r="217" spans="1:11" s="55" customFormat="1" x14ac:dyDescent="0.25">
      <c r="A217" s="4">
        <v>1447</v>
      </c>
      <c r="B217" s="46" t="s">
        <v>2013</v>
      </c>
      <c r="C217" s="59" t="s">
        <v>43</v>
      </c>
      <c r="D217" s="65" t="s">
        <v>29</v>
      </c>
      <c r="E217" s="56" t="s">
        <v>2121</v>
      </c>
      <c r="F217" s="62" t="s">
        <v>5</v>
      </c>
      <c r="G217" s="66">
        <v>33</v>
      </c>
      <c r="H217" s="66">
        <v>26.25</v>
      </c>
      <c r="I217" s="67">
        <f t="shared" si="19"/>
        <v>866.25</v>
      </c>
      <c r="J217" s="68">
        <f t="shared" si="20"/>
        <v>25.004762811964181</v>
      </c>
      <c r="K217" s="67">
        <f t="shared" si="18"/>
        <v>825.15717279481794</v>
      </c>
    </row>
    <row r="218" spans="1:11" s="55" customFormat="1" x14ac:dyDescent="0.25">
      <c r="A218" s="4">
        <v>1448</v>
      </c>
      <c r="B218" s="46" t="s">
        <v>2014</v>
      </c>
      <c r="C218" s="59" t="s">
        <v>43</v>
      </c>
      <c r="D218" s="65" t="s">
        <v>29</v>
      </c>
      <c r="E218" s="56" t="s">
        <v>2122</v>
      </c>
      <c r="F218" s="62" t="s">
        <v>5</v>
      </c>
      <c r="G218" s="66">
        <v>34</v>
      </c>
      <c r="H218" s="66">
        <v>280.37625000000003</v>
      </c>
      <c r="I218" s="67">
        <f t="shared" si="19"/>
        <v>9532.7925000000014</v>
      </c>
      <c r="J218" s="68">
        <f t="shared" si="20"/>
        <v>267.07587159458944</v>
      </c>
      <c r="K218" s="67">
        <f t="shared" si="18"/>
        <v>9080.5796342160411</v>
      </c>
    </row>
    <row r="219" spans="1:11" s="55" customFormat="1" x14ac:dyDescent="0.25">
      <c r="A219" s="4">
        <v>1449</v>
      </c>
      <c r="B219" s="46" t="s">
        <v>2015</v>
      </c>
      <c r="C219" s="59" t="s">
        <v>43</v>
      </c>
      <c r="D219" s="65" t="s">
        <v>29</v>
      </c>
      <c r="E219" s="56" t="s">
        <v>2123</v>
      </c>
      <c r="F219" s="62" t="s">
        <v>5</v>
      </c>
      <c r="G219" s="66">
        <v>44</v>
      </c>
      <c r="H219" s="66">
        <v>69.279000000000011</v>
      </c>
      <c r="I219" s="67">
        <f t="shared" si="19"/>
        <v>3048.2760000000003</v>
      </c>
      <c r="J219" s="68">
        <f t="shared" si="20"/>
        <v>65.992570013335879</v>
      </c>
      <c r="K219" s="67">
        <f t="shared" si="18"/>
        <v>2903.6730805867787</v>
      </c>
    </row>
    <row r="220" spans="1:11" s="55" customFormat="1" x14ac:dyDescent="0.25">
      <c r="A220" s="4">
        <v>1450</v>
      </c>
      <c r="B220" s="46" t="s">
        <v>2016</v>
      </c>
      <c r="C220" s="59" t="s">
        <v>43</v>
      </c>
      <c r="D220" s="65" t="s">
        <v>29</v>
      </c>
      <c r="E220" s="56" t="s">
        <v>2124</v>
      </c>
      <c r="F220" s="62" t="s">
        <v>5</v>
      </c>
      <c r="G220" s="66">
        <v>70</v>
      </c>
      <c r="H220" s="66">
        <v>773.95675000000006</v>
      </c>
      <c r="I220" s="67">
        <f t="shared" si="19"/>
        <v>54176.972500000003</v>
      </c>
      <c r="J220" s="68">
        <f t="shared" si="20"/>
        <v>737.24209373213944</v>
      </c>
      <c r="K220" s="67">
        <f t="shared" si="18"/>
        <v>51606.946561249759</v>
      </c>
    </row>
    <row r="221" spans="1:11" s="55" customFormat="1" x14ac:dyDescent="0.25">
      <c r="A221" s="4">
        <v>1451</v>
      </c>
      <c r="B221" s="46" t="s">
        <v>2017</v>
      </c>
      <c r="C221" s="59" t="s">
        <v>43</v>
      </c>
      <c r="D221" s="65" t="s">
        <v>29</v>
      </c>
      <c r="E221" s="56" t="s">
        <v>2125</v>
      </c>
      <c r="F221" s="62" t="s">
        <v>5</v>
      </c>
      <c r="G221" s="66">
        <v>48</v>
      </c>
      <c r="H221" s="66">
        <v>127.76662500000002</v>
      </c>
      <c r="I221" s="67">
        <f t="shared" si="19"/>
        <v>6132.7980000000007</v>
      </c>
      <c r="J221" s="68">
        <f t="shared" si="20"/>
        <v>121.70568203467329</v>
      </c>
      <c r="K221" s="67">
        <f t="shared" si="18"/>
        <v>5841.8727376643183</v>
      </c>
    </row>
    <row r="222" spans="1:11" s="55" customFormat="1" x14ac:dyDescent="0.25">
      <c r="A222" s="4">
        <v>1452</v>
      </c>
      <c r="B222" s="46" t="s">
        <v>2018</v>
      </c>
      <c r="C222" s="59" t="s">
        <v>43</v>
      </c>
      <c r="D222" s="65" t="s">
        <v>29</v>
      </c>
      <c r="E222" s="56" t="s">
        <v>2126</v>
      </c>
      <c r="F222" s="62" t="s">
        <v>20</v>
      </c>
      <c r="G222" s="66">
        <v>50</v>
      </c>
      <c r="H222" s="66">
        <v>2805.5924400000008</v>
      </c>
      <c r="I222" s="67">
        <f t="shared" si="19"/>
        <v>140279.62200000003</v>
      </c>
      <c r="J222" s="68">
        <f t="shared" si="20"/>
        <v>2672.5018479710425</v>
      </c>
      <c r="K222" s="67">
        <f t="shared" si="18"/>
        <v>133625.09239855214</v>
      </c>
    </row>
    <row r="223" spans="1:11" s="55" customFormat="1" x14ac:dyDescent="0.25">
      <c r="A223" s="4">
        <v>1453</v>
      </c>
      <c r="B223" s="46" t="s">
        <v>2019</v>
      </c>
      <c r="C223" s="59" t="s">
        <v>43</v>
      </c>
      <c r="D223" s="65" t="s">
        <v>29</v>
      </c>
      <c r="E223" s="56" t="s">
        <v>2127</v>
      </c>
      <c r="F223" s="62" t="s">
        <v>5</v>
      </c>
      <c r="G223" s="66">
        <v>50</v>
      </c>
      <c r="H223" s="66">
        <v>42.890190000000011</v>
      </c>
      <c r="I223" s="67">
        <f t="shared" si="19"/>
        <v>2144.5095000000006</v>
      </c>
      <c r="J223" s="68">
        <f t="shared" si="20"/>
        <v>40.855582015622034</v>
      </c>
      <c r="K223" s="67">
        <f t="shared" si="18"/>
        <v>2042.7791007811018</v>
      </c>
    </row>
    <row r="224" spans="1:11" s="55" customFormat="1" x14ac:dyDescent="0.25">
      <c r="A224" s="4">
        <v>1454</v>
      </c>
      <c r="B224" s="46" t="s">
        <v>2020</v>
      </c>
      <c r="C224" s="59" t="s">
        <v>43</v>
      </c>
      <c r="D224" s="65" t="s">
        <v>29</v>
      </c>
      <c r="E224" s="56" t="s">
        <v>2128</v>
      </c>
      <c r="F224" s="62" t="s">
        <v>5</v>
      </c>
      <c r="G224" s="66">
        <v>50</v>
      </c>
      <c r="H224" s="66">
        <v>9.0230699999999988</v>
      </c>
      <c r="I224" s="67">
        <f t="shared" si="19"/>
        <v>451.15349999999995</v>
      </c>
      <c r="J224" s="68">
        <f t="shared" si="20"/>
        <v>8.5950371499333187</v>
      </c>
      <c r="K224" s="67">
        <f t="shared" si="18"/>
        <v>429.75185749666593</v>
      </c>
    </row>
    <row r="225" spans="1:11" s="55" customFormat="1" x14ac:dyDescent="0.25">
      <c r="A225" s="4">
        <v>1455</v>
      </c>
      <c r="B225" s="46" t="s">
        <v>2021</v>
      </c>
      <c r="C225" s="59" t="s">
        <v>43</v>
      </c>
      <c r="D225" s="65" t="s">
        <v>29</v>
      </c>
      <c r="E225" s="56" t="s">
        <v>2129</v>
      </c>
      <c r="F225" s="62" t="s">
        <v>5</v>
      </c>
      <c r="G225" s="66">
        <v>54</v>
      </c>
      <c r="H225" s="66">
        <v>7979.238166666667</v>
      </c>
      <c r="I225" s="67">
        <f t="shared" si="19"/>
        <v>430878.86100000003</v>
      </c>
      <c r="J225" s="68">
        <f t="shared" si="20"/>
        <v>7600.7222010541691</v>
      </c>
      <c r="K225" s="67">
        <f t="shared" si="18"/>
        <v>410438.99885692511</v>
      </c>
    </row>
    <row r="226" spans="1:11" s="55" customFormat="1" x14ac:dyDescent="0.25">
      <c r="A226" s="4">
        <v>1456</v>
      </c>
      <c r="B226" s="46" t="s">
        <v>2022</v>
      </c>
      <c r="C226" s="59" t="s">
        <v>43</v>
      </c>
      <c r="D226" s="65" t="s">
        <v>29</v>
      </c>
      <c r="E226" s="56" t="s">
        <v>2130</v>
      </c>
      <c r="F226" s="62" t="s">
        <v>5</v>
      </c>
      <c r="G226" s="66">
        <v>65</v>
      </c>
      <c r="H226" s="66">
        <v>10.5</v>
      </c>
      <c r="I226" s="67">
        <f t="shared" si="19"/>
        <v>682.5</v>
      </c>
      <c r="J226" s="68">
        <f t="shared" si="20"/>
        <v>10.001905124785672</v>
      </c>
      <c r="K226" s="67">
        <f t="shared" si="18"/>
        <v>650.12383311106873</v>
      </c>
    </row>
    <row r="227" spans="1:11" s="55" customFormat="1" x14ac:dyDescent="0.25">
      <c r="A227" s="4">
        <v>1457</v>
      </c>
      <c r="B227" s="46" t="s">
        <v>2023</v>
      </c>
      <c r="C227" s="59" t="s">
        <v>43</v>
      </c>
      <c r="D227" s="65" t="s">
        <v>29</v>
      </c>
      <c r="E227" s="56" t="s">
        <v>2131</v>
      </c>
      <c r="F227" s="62" t="s">
        <v>5</v>
      </c>
      <c r="G227" s="66">
        <v>68</v>
      </c>
      <c r="H227" s="66">
        <v>43.984500000000004</v>
      </c>
      <c r="I227" s="67">
        <f t="shared" si="19"/>
        <v>2990.9460000000004</v>
      </c>
      <c r="J227" s="68">
        <f t="shared" si="20"/>
        <v>41.897980567727188</v>
      </c>
      <c r="K227" s="67">
        <f t="shared" si="18"/>
        <v>2849.062678605449</v>
      </c>
    </row>
    <row r="228" spans="1:11" s="55" customFormat="1" x14ac:dyDescent="0.25">
      <c r="A228" s="4">
        <v>1458</v>
      </c>
      <c r="B228" s="46" t="s">
        <v>2024</v>
      </c>
      <c r="C228" s="59" t="s">
        <v>43</v>
      </c>
      <c r="D228" s="65" t="s">
        <v>29</v>
      </c>
      <c r="E228" s="56" t="s">
        <v>2132</v>
      </c>
      <c r="F228" s="62" t="s">
        <v>5</v>
      </c>
      <c r="G228" s="66">
        <v>70</v>
      </c>
      <c r="H228" s="66">
        <v>741.35159999999996</v>
      </c>
      <c r="I228" s="67">
        <f t="shared" si="19"/>
        <v>51894.611999999994</v>
      </c>
      <c r="J228" s="68">
        <f t="shared" si="20"/>
        <v>706.18365402933887</v>
      </c>
      <c r="K228" s="67">
        <f t="shared" si="18"/>
        <v>49432.855782053724</v>
      </c>
    </row>
    <row r="229" spans="1:11" s="55" customFormat="1" x14ac:dyDescent="0.25">
      <c r="A229" s="4">
        <v>1459</v>
      </c>
      <c r="B229" s="46" t="s">
        <v>2025</v>
      </c>
      <c r="C229" s="59" t="s">
        <v>43</v>
      </c>
      <c r="D229" s="65" t="s">
        <v>29</v>
      </c>
      <c r="E229" s="56" t="s">
        <v>2133</v>
      </c>
      <c r="F229" s="62" t="s">
        <v>20</v>
      </c>
      <c r="G229" s="66">
        <v>100</v>
      </c>
      <c r="H229" s="66">
        <v>172.56109500000002</v>
      </c>
      <c r="I229" s="67">
        <f t="shared" si="19"/>
        <v>17256.109500000002</v>
      </c>
      <c r="J229" s="68">
        <f t="shared" si="20"/>
        <v>164.37520956372643</v>
      </c>
      <c r="K229" s="67">
        <f t="shared" si="18"/>
        <v>16437.520956372642</v>
      </c>
    </row>
    <row r="230" spans="1:11" s="55" customFormat="1" x14ac:dyDescent="0.25">
      <c r="A230" s="4">
        <v>1460</v>
      </c>
      <c r="B230" s="46" t="s">
        <v>2026</v>
      </c>
      <c r="C230" s="59" t="s">
        <v>43</v>
      </c>
      <c r="D230" s="65" t="s">
        <v>29</v>
      </c>
      <c r="E230" s="56" t="s">
        <v>2134</v>
      </c>
      <c r="F230" s="62" t="s">
        <v>20</v>
      </c>
      <c r="G230" s="66">
        <v>100</v>
      </c>
      <c r="H230" s="66">
        <v>76.802460000000011</v>
      </c>
      <c r="I230" s="67">
        <f t="shared" si="19"/>
        <v>7680.246000000001</v>
      </c>
      <c r="J230" s="68">
        <f t="shared" si="20"/>
        <v>73.159135073347315</v>
      </c>
      <c r="K230" s="67">
        <f t="shared" si="18"/>
        <v>7315.9135073347315</v>
      </c>
    </row>
    <row r="231" spans="1:11" s="55" customFormat="1" x14ac:dyDescent="0.25">
      <c r="A231" s="4">
        <v>1461</v>
      </c>
      <c r="B231" s="46" t="s">
        <v>2027</v>
      </c>
      <c r="C231" s="59" t="s">
        <v>43</v>
      </c>
      <c r="D231" s="65" t="s">
        <v>29</v>
      </c>
      <c r="E231" s="56" t="s">
        <v>2135</v>
      </c>
      <c r="F231" s="62" t="s">
        <v>20</v>
      </c>
      <c r="G231" s="66">
        <v>100</v>
      </c>
      <c r="H231" s="66">
        <v>54.421500000000002</v>
      </c>
      <c r="I231" s="67">
        <f t="shared" si="19"/>
        <v>5442.1500000000005</v>
      </c>
      <c r="J231" s="68">
        <f t="shared" si="20"/>
        <v>51.839874261764145</v>
      </c>
      <c r="K231" s="67">
        <f t="shared" si="18"/>
        <v>5183.9874261764144</v>
      </c>
    </row>
    <row r="232" spans="1:11" s="55" customFormat="1" x14ac:dyDescent="0.25">
      <c r="A232" s="4">
        <v>1462</v>
      </c>
      <c r="B232" s="46" t="s">
        <v>2028</v>
      </c>
      <c r="C232" s="59" t="s">
        <v>43</v>
      </c>
      <c r="D232" s="65" t="s">
        <v>29</v>
      </c>
      <c r="E232" s="56" t="s">
        <v>2136</v>
      </c>
      <c r="F232" s="62" t="s">
        <v>20</v>
      </c>
      <c r="G232" s="66">
        <v>100</v>
      </c>
      <c r="H232" s="66">
        <v>180.74699999999999</v>
      </c>
      <c r="I232" s="67">
        <f t="shared" si="19"/>
        <v>18074.699999999997</v>
      </c>
      <c r="J232" s="68">
        <f t="shared" si="20"/>
        <v>172.17279481806057</v>
      </c>
      <c r="K232" s="67">
        <f t="shared" si="18"/>
        <v>17217.279481806057</v>
      </c>
    </row>
    <row r="233" spans="1:11" s="55" customFormat="1" x14ac:dyDescent="0.25">
      <c r="A233" s="4">
        <v>1463</v>
      </c>
      <c r="B233" s="46" t="s">
        <v>2029</v>
      </c>
      <c r="C233" s="59" t="s">
        <v>43</v>
      </c>
      <c r="D233" s="65" t="s">
        <v>29</v>
      </c>
      <c r="E233" s="56" t="s">
        <v>2137</v>
      </c>
      <c r="F233" s="62" t="s">
        <v>5</v>
      </c>
      <c r="G233" s="66">
        <v>100</v>
      </c>
      <c r="H233" s="66">
        <v>50.515500000000003</v>
      </c>
      <c r="I233" s="67">
        <f t="shared" si="19"/>
        <v>5051.55</v>
      </c>
      <c r="J233" s="68">
        <f t="shared" si="20"/>
        <v>48.119165555343876</v>
      </c>
      <c r="K233" s="67">
        <f t="shared" si="18"/>
        <v>4811.916555534388</v>
      </c>
    </row>
    <row r="234" spans="1:11" s="55" customFormat="1" x14ac:dyDescent="0.25">
      <c r="A234" s="4">
        <v>1464</v>
      </c>
      <c r="B234" s="46" t="s">
        <v>2030</v>
      </c>
      <c r="C234" s="59" t="s">
        <v>43</v>
      </c>
      <c r="D234" s="65" t="s">
        <v>29</v>
      </c>
      <c r="E234" s="56" t="s">
        <v>2138</v>
      </c>
      <c r="F234" s="62" t="s">
        <v>5</v>
      </c>
      <c r="G234" s="66">
        <v>100</v>
      </c>
      <c r="H234" s="66">
        <v>63.987000000000002</v>
      </c>
      <c r="I234" s="67">
        <f t="shared" si="19"/>
        <v>6398.7</v>
      </c>
      <c r="J234" s="68">
        <f t="shared" si="20"/>
        <v>60.951609830443893</v>
      </c>
      <c r="K234" s="67">
        <f t="shared" si="18"/>
        <v>6095.1609830443895</v>
      </c>
    </row>
    <row r="235" spans="1:11" s="55" customFormat="1" x14ac:dyDescent="0.25">
      <c r="A235" s="4">
        <v>1465</v>
      </c>
      <c r="B235" s="46" t="s">
        <v>2031</v>
      </c>
      <c r="C235" s="59" t="s">
        <v>43</v>
      </c>
      <c r="D235" s="65" t="s">
        <v>29</v>
      </c>
      <c r="E235" s="56" t="s">
        <v>2139</v>
      </c>
      <c r="F235" s="62" t="s">
        <v>5</v>
      </c>
      <c r="G235" s="66">
        <v>100</v>
      </c>
      <c r="H235" s="66">
        <v>90.783000000000015</v>
      </c>
      <c r="I235" s="67">
        <f t="shared" si="19"/>
        <v>9078.3000000000011</v>
      </c>
      <c r="J235" s="68">
        <f t="shared" si="20"/>
        <v>86.476471708896938</v>
      </c>
      <c r="K235" s="67">
        <f t="shared" si="18"/>
        <v>8647.6471708896934</v>
      </c>
    </row>
    <row r="236" spans="1:11" s="55" customFormat="1" x14ac:dyDescent="0.25">
      <c r="A236" s="4">
        <v>1466</v>
      </c>
      <c r="B236" s="46" t="s">
        <v>2032</v>
      </c>
      <c r="C236" s="59" t="s">
        <v>43</v>
      </c>
      <c r="D236" s="65" t="s">
        <v>29</v>
      </c>
      <c r="E236" s="56" t="s">
        <v>2140</v>
      </c>
      <c r="F236" s="62" t="s">
        <v>5</v>
      </c>
      <c r="G236" s="66">
        <v>100</v>
      </c>
      <c r="H236" s="66">
        <v>84.016275000000007</v>
      </c>
      <c r="I236" s="67">
        <f t="shared" si="19"/>
        <v>8401.6275000000005</v>
      </c>
      <c r="J236" s="68">
        <f t="shared" si="20"/>
        <v>80.030743951228814</v>
      </c>
      <c r="K236" s="67">
        <f t="shared" si="18"/>
        <v>8003.0743951228815</v>
      </c>
    </row>
    <row r="237" spans="1:11" s="55" customFormat="1" x14ac:dyDescent="0.25">
      <c r="A237" s="4">
        <v>1467</v>
      </c>
      <c r="B237" s="46" t="s">
        <v>2033</v>
      </c>
      <c r="C237" s="59" t="s">
        <v>43</v>
      </c>
      <c r="D237" s="65" t="s">
        <v>29</v>
      </c>
      <c r="E237" s="56" t="s">
        <v>2141</v>
      </c>
      <c r="F237" s="62" t="s">
        <v>20</v>
      </c>
      <c r="G237" s="66">
        <v>100</v>
      </c>
      <c r="H237" s="66">
        <v>81.593715000000017</v>
      </c>
      <c r="I237" s="67">
        <f t="shared" si="19"/>
        <v>8159.371500000002</v>
      </c>
      <c r="J237" s="68">
        <f t="shared" si="20"/>
        <v>77.723104400838267</v>
      </c>
      <c r="K237" s="67">
        <f t="shared" si="18"/>
        <v>7772.3104400838265</v>
      </c>
    </row>
    <row r="238" spans="1:11" s="55" customFormat="1" x14ac:dyDescent="0.25">
      <c r="A238" s="4">
        <v>1468</v>
      </c>
      <c r="B238" s="46" t="s">
        <v>2034</v>
      </c>
      <c r="C238" s="59" t="s">
        <v>43</v>
      </c>
      <c r="D238" s="65" t="s">
        <v>29</v>
      </c>
      <c r="E238" s="56" t="s">
        <v>2142</v>
      </c>
      <c r="F238" s="62" t="s">
        <v>20</v>
      </c>
      <c r="G238" s="66">
        <v>100</v>
      </c>
      <c r="H238" s="66">
        <v>53.197305</v>
      </c>
      <c r="I238" s="67">
        <f t="shared" si="19"/>
        <v>5319.7304999999997</v>
      </c>
      <c r="J238" s="68">
        <f t="shared" si="20"/>
        <v>50.673752143265382</v>
      </c>
      <c r="K238" s="67">
        <f t="shared" si="18"/>
        <v>5067.3752143265383</v>
      </c>
    </row>
    <row r="239" spans="1:11" s="55" customFormat="1" x14ac:dyDescent="0.25">
      <c r="A239" s="4">
        <v>1469</v>
      </c>
      <c r="B239" s="46" t="s">
        <v>2035</v>
      </c>
      <c r="C239" s="59" t="s">
        <v>43</v>
      </c>
      <c r="D239" s="65" t="s">
        <v>29</v>
      </c>
      <c r="E239" s="56" t="s">
        <v>2143</v>
      </c>
      <c r="F239" s="62" t="s">
        <v>5</v>
      </c>
      <c r="G239" s="66">
        <v>100</v>
      </c>
      <c r="H239" s="66">
        <v>18.542999999999999</v>
      </c>
      <c r="I239" s="67">
        <f t="shared" si="19"/>
        <v>1854.3</v>
      </c>
      <c r="J239" s="68">
        <f t="shared" si="20"/>
        <v>17.663364450371496</v>
      </c>
      <c r="K239" s="67">
        <f t="shared" si="18"/>
        <v>1766.3364450371496</v>
      </c>
    </row>
    <row r="240" spans="1:11" s="55" customFormat="1" x14ac:dyDescent="0.25">
      <c r="A240" s="4">
        <v>1470</v>
      </c>
      <c r="B240" s="46" t="s">
        <v>96</v>
      </c>
      <c r="C240" s="59" t="s">
        <v>43</v>
      </c>
      <c r="D240" s="65" t="s">
        <v>29</v>
      </c>
      <c r="E240" s="56" t="s">
        <v>93</v>
      </c>
      <c r="F240" s="62" t="s">
        <v>5</v>
      </c>
      <c r="G240" s="66">
        <v>115</v>
      </c>
      <c r="H240" s="66">
        <v>35.000000000000007</v>
      </c>
      <c r="I240" s="67">
        <f t="shared" si="19"/>
        <v>4025.0000000000009</v>
      </c>
      <c r="J240" s="68">
        <f t="shared" si="20"/>
        <v>33.339683749285584</v>
      </c>
      <c r="K240" s="67">
        <f t="shared" si="18"/>
        <v>3834.0636311678422</v>
      </c>
    </row>
    <row r="241" spans="1:11" s="55" customFormat="1" x14ac:dyDescent="0.25">
      <c r="A241" s="4">
        <v>1471</v>
      </c>
      <c r="B241" s="46" t="s">
        <v>2036</v>
      </c>
      <c r="C241" s="59" t="s">
        <v>43</v>
      </c>
      <c r="D241" s="65" t="s">
        <v>29</v>
      </c>
      <c r="E241" s="56" t="s">
        <v>2144</v>
      </c>
      <c r="F241" s="62" t="s">
        <v>5</v>
      </c>
      <c r="G241" s="66">
        <v>115</v>
      </c>
      <c r="H241" s="66">
        <v>1.1230434782608696E-2</v>
      </c>
      <c r="I241" s="67">
        <f t="shared" si="19"/>
        <v>1.2915000000000001</v>
      </c>
      <c r="J241" s="68">
        <f t="shared" si="20"/>
        <v>1.069768982911859E-2</v>
      </c>
      <c r="K241" s="67">
        <f t="shared" si="18"/>
        <v>1.2302343303486378</v>
      </c>
    </row>
    <row r="242" spans="1:11" s="55" customFormat="1" x14ac:dyDescent="0.25">
      <c r="A242" s="4">
        <v>1472</v>
      </c>
      <c r="B242" s="46" t="s">
        <v>2037</v>
      </c>
      <c r="C242" s="59" t="s">
        <v>43</v>
      </c>
      <c r="D242" s="65" t="s">
        <v>29</v>
      </c>
      <c r="E242" s="56" t="s">
        <v>2145</v>
      </c>
      <c r="F242" s="62" t="s">
        <v>5</v>
      </c>
      <c r="G242" s="66">
        <v>119</v>
      </c>
      <c r="H242" s="66">
        <v>1.1205882352941178E-2</v>
      </c>
      <c r="I242" s="67">
        <f t="shared" si="19"/>
        <v>1.3335000000000001</v>
      </c>
      <c r="J242" s="68">
        <f t="shared" si="20"/>
        <v>1.0674302107964544E-2</v>
      </c>
      <c r="K242" s="67">
        <f t="shared" si="18"/>
        <v>1.2702419508477807</v>
      </c>
    </row>
    <row r="243" spans="1:11" s="55" customFormat="1" x14ac:dyDescent="0.25">
      <c r="A243" s="4">
        <v>1473</v>
      </c>
      <c r="B243" s="46" t="s">
        <v>2038</v>
      </c>
      <c r="C243" s="59" t="s">
        <v>43</v>
      </c>
      <c r="D243" s="65" t="s">
        <v>29</v>
      </c>
      <c r="E243" s="56" t="s">
        <v>2146</v>
      </c>
      <c r="F243" s="62" t="s">
        <v>5</v>
      </c>
      <c r="G243" s="66">
        <v>122</v>
      </c>
      <c r="H243" s="66">
        <v>1.9192622950819672E-2</v>
      </c>
      <c r="I243" s="67">
        <f t="shared" si="19"/>
        <v>2.3414999999999999</v>
      </c>
      <c r="J243" s="68">
        <f t="shared" si="20"/>
        <v>1.8282170842845943E-2</v>
      </c>
      <c r="K243" s="67">
        <f t="shared" ref="K243:K259" si="21">J243*G243</f>
        <v>2.2304248428272051</v>
      </c>
    </row>
    <row r="244" spans="1:11" s="55" customFormat="1" x14ac:dyDescent="0.25">
      <c r="A244" s="4">
        <v>1474</v>
      </c>
      <c r="B244" s="46" t="s">
        <v>2039</v>
      </c>
      <c r="C244" s="59" t="s">
        <v>43</v>
      </c>
      <c r="D244" s="65" t="s">
        <v>29</v>
      </c>
      <c r="E244" s="56" t="s">
        <v>2147</v>
      </c>
      <c r="F244" s="62" t="s">
        <v>5</v>
      </c>
      <c r="G244" s="66">
        <v>150</v>
      </c>
      <c r="H244" s="66">
        <v>22.26</v>
      </c>
      <c r="I244" s="67">
        <f t="shared" si="19"/>
        <v>3339.0000000000005</v>
      </c>
      <c r="J244" s="68">
        <f t="shared" si="20"/>
        <v>21.204038864545627</v>
      </c>
      <c r="K244" s="67">
        <f t="shared" si="21"/>
        <v>3180.6058296818442</v>
      </c>
    </row>
    <row r="245" spans="1:11" s="55" customFormat="1" x14ac:dyDescent="0.25">
      <c r="A245" s="4">
        <v>1475</v>
      </c>
      <c r="B245" s="46" t="s">
        <v>2040</v>
      </c>
      <c r="C245" s="59" t="s">
        <v>43</v>
      </c>
      <c r="D245" s="65" t="s">
        <v>29</v>
      </c>
      <c r="E245" s="56" t="s">
        <v>2148</v>
      </c>
      <c r="F245" s="62" t="s">
        <v>5</v>
      </c>
      <c r="G245" s="66">
        <v>150</v>
      </c>
      <c r="H245" s="66">
        <v>67.048240000000007</v>
      </c>
      <c r="I245" s="67">
        <f t="shared" si="19"/>
        <v>10057.236000000001</v>
      </c>
      <c r="J245" s="68">
        <f t="shared" si="20"/>
        <v>63.867631929891409</v>
      </c>
      <c r="K245" s="67">
        <f t="shared" si="21"/>
        <v>9580.1447894837111</v>
      </c>
    </row>
    <row r="246" spans="1:11" s="55" customFormat="1" x14ac:dyDescent="0.25">
      <c r="A246" s="4">
        <v>1476</v>
      </c>
      <c r="B246" s="46" t="s">
        <v>2041</v>
      </c>
      <c r="C246" s="59" t="s">
        <v>43</v>
      </c>
      <c r="D246" s="65" t="s">
        <v>29</v>
      </c>
      <c r="E246" s="56" t="s">
        <v>2149</v>
      </c>
      <c r="F246" s="62" t="s">
        <v>5</v>
      </c>
      <c r="G246" s="66">
        <v>150</v>
      </c>
      <c r="H246" s="66">
        <v>14.878500000000001</v>
      </c>
      <c r="I246" s="67">
        <f t="shared" si="19"/>
        <v>2231.7750000000001</v>
      </c>
      <c r="J246" s="68">
        <f t="shared" si="20"/>
        <v>14.172699561821299</v>
      </c>
      <c r="K246" s="67">
        <f t="shared" si="21"/>
        <v>2125.9049342731946</v>
      </c>
    </row>
    <row r="247" spans="1:11" s="55" customFormat="1" x14ac:dyDescent="0.25">
      <c r="A247" s="4">
        <v>1477</v>
      </c>
      <c r="B247" s="46" t="s">
        <v>2042</v>
      </c>
      <c r="C247" s="59" t="s">
        <v>43</v>
      </c>
      <c r="D247" s="65" t="s">
        <v>29</v>
      </c>
      <c r="E247" s="56" t="s">
        <v>2150</v>
      </c>
      <c r="F247" s="62" t="s">
        <v>5</v>
      </c>
      <c r="G247" s="66">
        <v>156</v>
      </c>
      <c r="H247" s="66">
        <v>4519.8509999999997</v>
      </c>
      <c r="I247" s="67">
        <f t="shared" si="19"/>
        <v>705096.75599999994</v>
      </c>
      <c r="J247" s="68">
        <f t="shared" si="20"/>
        <v>4305.4400838254896</v>
      </c>
      <c r="K247" s="67">
        <f t="shared" si="21"/>
        <v>671648.65307677642</v>
      </c>
    </row>
    <row r="248" spans="1:11" s="55" customFormat="1" x14ac:dyDescent="0.25">
      <c r="A248" s="4">
        <v>1478</v>
      </c>
      <c r="B248" s="46" t="s">
        <v>2043</v>
      </c>
      <c r="C248" s="59" t="s">
        <v>43</v>
      </c>
      <c r="D248" s="65" t="s">
        <v>29</v>
      </c>
      <c r="E248" s="56" t="s">
        <v>2151</v>
      </c>
      <c r="F248" s="62" t="s">
        <v>20</v>
      </c>
      <c r="G248" s="66">
        <v>200</v>
      </c>
      <c r="H248" s="66">
        <v>78.057577500000008</v>
      </c>
      <c r="I248" s="67">
        <f t="shared" si="19"/>
        <v>15611.515500000001</v>
      </c>
      <c r="J248" s="68">
        <f t="shared" si="20"/>
        <v>74.354712802438556</v>
      </c>
      <c r="K248" s="67">
        <f t="shared" si="21"/>
        <v>14870.942560487711</v>
      </c>
    </row>
    <row r="249" spans="1:11" s="55" customFormat="1" x14ac:dyDescent="0.25">
      <c r="A249" s="4">
        <v>1479</v>
      </c>
      <c r="B249" s="46" t="s">
        <v>2044</v>
      </c>
      <c r="C249" s="59" t="s">
        <v>43</v>
      </c>
      <c r="D249" s="65" t="s">
        <v>29</v>
      </c>
      <c r="E249" s="56" t="s">
        <v>2152</v>
      </c>
      <c r="F249" s="62" t="s">
        <v>20</v>
      </c>
      <c r="G249" s="66">
        <v>200</v>
      </c>
      <c r="H249" s="66">
        <v>245.85713249999998</v>
      </c>
      <c r="I249" s="67">
        <f t="shared" si="19"/>
        <v>49171.426499999994</v>
      </c>
      <c r="J249" s="68">
        <f t="shared" si="20"/>
        <v>234.19425843017714</v>
      </c>
      <c r="K249" s="67">
        <f t="shared" si="21"/>
        <v>46838.851686035428</v>
      </c>
    </row>
    <row r="250" spans="1:11" s="55" customFormat="1" x14ac:dyDescent="0.25">
      <c r="A250" s="4">
        <v>1480</v>
      </c>
      <c r="B250" s="46" t="s">
        <v>2045</v>
      </c>
      <c r="C250" s="59" t="s">
        <v>43</v>
      </c>
      <c r="D250" s="65" t="s">
        <v>29</v>
      </c>
      <c r="E250" s="56" t="s">
        <v>2153</v>
      </c>
      <c r="F250" s="62" t="s">
        <v>20</v>
      </c>
      <c r="G250" s="66">
        <v>200</v>
      </c>
      <c r="H250" s="66">
        <v>34.614247499999998</v>
      </c>
      <c r="I250" s="67">
        <f t="shared" si="19"/>
        <v>6922.8494999999994</v>
      </c>
      <c r="J250" s="68">
        <f t="shared" si="20"/>
        <v>32.97223042484282</v>
      </c>
      <c r="K250" s="67">
        <f t="shared" si="21"/>
        <v>6594.4460849685638</v>
      </c>
    </row>
    <row r="251" spans="1:11" s="55" customFormat="1" x14ac:dyDescent="0.25">
      <c r="A251" s="4">
        <v>1481</v>
      </c>
      <c r="B251" s="46" t="s">
        <v>2046</v>
      </c>
      <c r="C251" s="59" t="s">
        <v>43</v>
      </c>
      <c r="D251" s="65" t="s">
        <v>29</v>
      </c>
      <c r="E251" s="56" t="s">
        <v>2154</v>
      </c>
      <c r="F251" s="62" t="s">
        <v>20</v>
      </c>
      <c r="G251" s="66">
        <v>200</v>
      </c>
      <c r="H251" s="66">
        <v>24.916500000000003</v>
      </c>
      <c r="I251" s="67">
        <f t="shared" si="19"/>
        <v>4983.3</v>
      </c>
      <c r="J251" s="68">
        <f t="shared" si="20"/>
        <v>23.734520861116405</v>
      </c>
      <c r="K251" s="67">
        <f t="shared" si="21"/>
        <v>4746.9041722232805</v>
      </c>
    </row>
    <row r="252" spans="1:11" s="55" customFormat="1" x14ac:dyDescent="0.25">
      <c r="A252" s="4">
        <v>1482</v>
      </c>
      <c r="B252" s="46" t="s">
        <v>2047</v>
      </c>
      <c r="C252" s="59" t="s">
        <v>43</v>
      </c>
      <c r="D252" s="65" t="s">
        <v>29</v>
      </c>
      <c r="E252" s="56" t="s">
        <v>2155</v>
      </c>
      <c r="F252" s="62" t="s">
        <v>20</v>
      </c>
      <c r="G252" s="66">
        <v>250</v>
      </c>
      <c r="H252" s="66">
        <v>82.607784000000009</v>
      </c>
      <c r="I252" s="67">
        <f t="shared" si="19"/>
        <v>20651.946000000004</v>
      </c>
      <c r="J252" s="68">
        <f t="shared" si="20"/>
        <v>78.689068393979809</v>
      </c>
      <c r="K252" s="67">
        <f t="shared" si="21"/>
        <v>19672.267098494951</v>
      </c>
    </row>
    <row r="253" spans="1:11" s="55" customFormat="1" x14ac:dyDescent="0.25">
      <c r="A253" s="4">
        <v>1483</v>
      </c>
      <c r="B253" s="46" t="s">
        <v>2048</v>
      </c>
      <c r="C253" s="59" t="s">
        <v>43</v>
      </c>
      <c r="D253" s="65" t="s">
        <v>29</v>
      </c>
      <c r="E253" s="56" t="s">
        <v>2156</v>
      </c>
      <c r="F253" s="62" t="s">
        <v>20</v>
      </c>
      <c r="G253" s="66">
        <v>300</v>
      </c>
      <c r="H253" s="66">
        <v>54.131</v>
      </c>
      <c r="I253" s="67">
        <f t="shared" si="19"/>
        <v>16239.3</v>
      </c>
      <c r="J253" s="68">
        <f t="shared" si="20"/>
        <v>51.563154886645073</v>
      </c>
      <c r="K253" s="67">
        <f t="shared" si="21"/>
        <v>15468.946465993522</v>
      </c>
    </row>
    <row r="254" spans="1:11" s="55" customFormat="1" x14ac:dyDescent="0.25">
      <c r="A254" s="4">
        <v>1484</v>
      </c>
      <c r="B254" s="46" t="s">
        <v>2049</v>
      </c>
      <c r="C254" s="59" t="s">
        <v>43</v>
      </c>
      <c r="D254" s="65" t="s">
        <v>29</v>
      </c>
      <c r="E254" s="56" t="s">
        <v>2157</v>
      </c>
      <c r="F254" s="62" t="s">
        <v>20</v>
      </c>
      <c r="G254" s="66">
        <v>300</v>
      </c>
      <c r="H254" s="66">
        <v>115.563</v>
      </c>
      <c r="I254" s="67">
        <f t="shared" si="19"/>
        <v>34668.9</v>
      </c>
      <c r="J254" s="68">
        <f t="shared" si="20"/>
        <v>110.08096780339112</v>
      </c>
      <c r="K254" s="67">
        <f t="shared" si="21"/>
        <v>33024.290341017339</v>
      </c>
    </row>
    <row r="255" spans="1:11" s="55" customFormat="1" x14ac:dyDescent="0.25">
      <c r="A255" s="4">
        <v>1485</v>
      </c>
      <c r="B255" s="46" t="s">
        <v>2050</v>
      </c>
      <c r="C255" s="59" t="s">
        <v>43</v>
      </c>
      <c r="D255" s="65" t="s">
        <v>29</v>
      </c>
      <c r="E255" s="56" t="s">
        <v>2158</v>
      </c>
      <c r="F255" s="62" t="s">
        <v>5</v>
      </c>
      <c r="G255" s="66">
        <v>358</v>
      </c>
      <c r="H255" s="66">
        <v>2790.8688021582739</v>
      </c>
      <c r="I255" s="67">
        <f t="shared" si="19"/>
        <v>999131.03117266204</v>
      </c>
      <c r="J255" s="68">
        <f t="shared" si="20"/>
        <v>2658.4766642772656</v>
      </c>
      <c r="K255" s="67">
        <f t="shared" si="21"/>
        <v>951734.64581126114</v>
      </c>
    </row>
    <row r="256" spans="1:11" s="55" customFormat="1" x14ac:dyDescent="0.25">
      <c r="A256" s="4">
        <v>1486</v>
      </c>
      <c r="B256" s="46" t="s">
        <v>2051</v>
      </c>
      <c r="C256" s="59" t="s">
        <v>43</v>
      </c>
      <c r="D256" s="65" t="s">
        <v>29</v>
      </c>
      <c r="E256" s="56" t="s">
        <v>2159</v>
      </c>
      <c r="F256" s="62" t="s">
        <v>20</v>
      </c>
      <c r="G256" s="66">
        <v>360</v>
      </c>
      <c r="H256" s="66">
        <v>1545.9405791666668</v>
      </c>
      <c r="I256" s="67">
        <f t="shared" si="19"/>
        <v>556538.60850000009</v>
      </c>
      <c r="J256" s="68">
        <f t="shared" si="20"/>
        <v>1472.6048572744014</v>
      </c>
      <c r="K256" s="67">
        <f t="shared" si="21"/>
        <v>530137.74861878448</v>
      </c>
    </row>
    <row r="257" spans="1:11" s="55" customFormat="1" x14ac:dyDescent="0.25">
      <c r="A257" s="4">
        <v>1487</v>
      </c>
      <c r="B257" s="46" t="s">
        <v>2052</v>
      </c>
      <c r="C257" s="59" t="s">
        <v>43</v>
      </c>
      <c r="D257" s="65" t="s">
        <v>29</v>
      </c>
      <c r="E257" s="56" t="s">
        <v>2160</v>
      </c>
      <c r="F257" s="62" t="s">
        <v>20</v>
      </c>
      <c r="G257" s="66">
        <v>500</v>
      </c>
      <c r="H257" s="66">
        <v>67.166463000000007</v>
      </c>
      <c r="I257" s="67">
        <f t="shared" si="19"/>
        <v>33583.231500000002</v>
      </c>
      <c r="J257" s="68">
        <f t="shared" si="20"/>
        <v>63.980246713659746</v>
      </c>
      <c r="K257" s="67">
        <f t="shared" si="21"/>
        <v>31990.123356829874</v>
      </c>
    </row>
    <row r="258" spans="1:11" s="55" customFormat="1" x14ac:dyDescent="0.25">
      <c r="A258" s="4">
        <v>1488</v>
      </c>
      <c r="B258" s="46" t="s">
        <v>2053</v>
      </c>
      <c r="C258" s="59" t="s">
        <v>43</v>
      </c>
      <c r="D258" s="65" t="s">
        <v>29</v>
      </c>
      <c r="E258" s="56" t="s">
        <v>2161</v>
      </c>
      <c r="F258" s="62" t="s">
        <v>5</v>
      </c>
      <c r="G258" s="66">
        <v>807</v>
      </c>
      <c r="H258" s="66">
        <v>0.15419516728624535</v>
      </c>
      <c r="I258" s="67">
        <f t="shared" si="19"/>
        <v>124.4355</v>
      </c>
      <c r="J258" s="68">
        <f t="shared" si="20"/>
        <v>0.14688051751404585</v>
      </c>
      <c r="K258" s="67">
        <f t="shared" si="21"/>
        <v>118.532577633835</v>
      </c>
    </row>
    <row r="259" spans="1:11" s="55" customFormat="1" x14ac:dyDescent="0.25">
      <c r="A259" s="4">
        <v>1489</v>
      </c>
      <c r="B259" s="46" t="s">
        <v>2054</v>
      </c>
      <c r="C259" s="59" t="s">
        <v>43</v>
      </c>
      <c r="D259" s="65" t="s">
        <v>29</v>
      </c>
      <c r="E259" s="56" t="s">
        <v>2162</v>
      </c>
      <c r="F259" s="62" t="s">
        <v>5</v>
      </c>
      <c r="G259" s="66">
        <v>3000</v>
      </c>
      <c r="H259" s="66">
        <v>4.9305024999999993</v>
      </c>
      <c r="I259" s="67">
        <f t="shared" si="19"/>
        <v>14791.507499999998</v>
      </c>
      <c r="J259" s="68">
        <f t="shared" si="20"/>
        <v>4.696611259287482</v>
      </c>
      <c r="K259" s="67">
        <f t="shared" si="21"/>
        <v>14089.833777862446</v>
      </c>
    </row>
    <row r="261" spans="1:11" x14ac:dyDescent="0.25">
      <c r="K261" s="20">
        <f>SUM(K7:K259)</f>
        <v>29649097.394180525</v>
      </c>
    </row>
  </sheetData>
  <autoFilter ref="A6:K259"/>
  <mergeCells count="2">
    <mergeCell ref="A2:I2"/>
    <mergeCell ref="A3:I3"/>
  </mergeCells>
  <conditionalFormatting sqref="E7:E8">
    <cfRule type="duplicateValues" dxfId="0" priority="1219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0"/>
  <sheetViews>
    <sheetView zoomScale="75" zoomScaleNormal="75" workbookViewId="0">
      <selection activeCell="E21" sqref="E21"/>
    </sheetView>
  </sheetViews>
  <sheetFormatPr defaultColWidth="9.140625" defaultRowHeight="15.75" x14ac:dyDescent="0.25"/>
  <cols>
    <col min="1" max="1" width="9.140625" style="1"/>
    <col min="2" max="2" width="24.7109375" style="1" customWidth="1"/>
    <col min="3" max="3" width="31.42578125" style="1" customWidth="1"/>
    <col min="4" max="4" width="24.28515625" style="1" customWidth="1"/>
    <col min="5" max="5" width="61.7109375" style="5" customWidth="1"/>
    <col min="6" max="6" width="11" style="1" customWidth="1"/>
    <col min="7" max="9" width="18.85546875" style="1" customWidth="1"/>
    <col min="10" max="10" width="16" style="1" customWidth="1"/>
    <col min="11" max="11" width="13.85546875" style="1" customWidth="1"/>
    <col min="12" max="16384" width="9.140625" style="1"/>
  </cols>
  <sheetData>
    <row r="2" spans="1:11" x14ac:dyDescent="0.25">
      <c r="A2" s="92" t="s">
        <v>109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47.2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23" t="s">
        <v>15</v>
      </c>
      <c r="H5" s="23" t="s">
        <v>103</v>
      </c>
      <c r="I5" s="23" t="s">
        <v>16</v>
      </c>
      <c r="J5" s="7" t="s">
        <v>120</v>
      </c>
      <c r="K5" s="7" t="s">
        <v>16</v>
      </c>
    </row>
    <row r="6" spans="1:11" s="2" customFormat="1" x14ac:dyDescent="0.25">
      <c r="A6" s="9"/>
      <c r="B6" s="9"/>
      <c r="C6" s="9"/>
      <c r="D6" s="9"/>
      <c r="E6" s="26"/>
      <c r="F6" s="9"/>
      <c r="G6" s="27"/>
      <c r="H6" s="27"/>
      <c r="I6" s="27"/>
    </row>
    <row r="7" spans="1:11" s="55" customFormat="1" x14ac:dyDescent="0.25">
      <c r="A7" s="4">
        <v>6</v>
      </c>
      <c r="B7" s="46" t="s">
        <v>1925</v>
      </c>
      <c r="C7" s="55" t="s">
        <v>43</v>
      </c>
      <c r="D7" s="75" t="s">
        <v>30</v>
      </c>
      <c r="E7" s="56" t="s">
        <v>1926</v>
      </c>
      <c r="F7" s="76" t="s">
        <v>6</v>
      </c>
      <c r="G7" s="66">
        <v>0.28203080000000003</v>
      </c>
      <c r="H7" s="66">
        <v>100</v>
      </c>
      <c r="I7" s="55">
        <f>H7*G7</f>
        <v>28.203080000000003</v>
      </c>
      <c r="J7" s="55">
        <f>H7/1.0498</f>
        <v>95.256239283673068</v>
      </c>
      <c r="K7" s="55">
        <f>J7*G7</f>
        <v>26.865193370165745</v>
      </c>
    </row>
    <row r="10" spans="1:11" x14ac:dyDescent="0.25">
      <c r="K10" s="20">
        <f>SUM(K7:K7)</f>
        <v>26.865193370165745</v>
      </c>
    </row>
  </sheetData>
  <autoFilter ref="A6:K7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9"/>
  <sheetViews>
    <sheetView zoomScale="70" zoomScaleNormal="70" workbookViewId="0">
      <pane xSplit="2" ySplit="6" topLeftCell="C7" activePane="bottomRight" state="frozen"/>
      <selection pane="topRight" activeCell="D1" sqref="D1"/>
      <selection pane="bottomLeft" activeCell="A10" sqref="A10"/>
      <selection pane="bottomRight" activeCell="A7" sqref="A7:XFD225"/>
    </sheetView>
  </sheetViews>
  <sheetFormatPr defaultColWidth="9.140625" defaultRowHeight="15.75" x14ac:dyDescent="0.25"/>
  <cols>
    <col min="1" max="1" width="9.140625" style="1"/>
    <col min="2" max="2" width="18.85546875" style="1" customWidth="1"/>
    <col min="3" max="3" width="15.5703125" style="1" customWidth="1"/>
    <col min="4" max="4" width="22.85546875" style="1" customWidth="1"/>
    <col min="5" max="5" width="61.7109375" style="5" customWidth="1"/>
    <col min="6" max="6" width="11" style="1" customWidth="1"/>
    <col min="7" max="9" width="18.85546875" style="1" customWidth="1"/>
    <col min="10" max="10" width="20.5703125" style="21" customWidth="1"/>
    <col min="11" max="11" width="14.28515625" style="1" customWidth="1"/>
    <col min="12" max="16384" width="9.140625" style="1"/>
  </cols>
  <sheetData>
    <row r="2" spans="1:11" x14ac:dyDescent="0.25">
      <c r="A2" s="92" t="s">
        <v>110</v>
      </c>
      <c r="B2" s="92"/>
      <c r="C2" s="92"/>
      <c r="D2" s="92"/>
      <c r="E2" s="92"/>
      <c r="F2" s="92"/>
      <c r="G2" s="92"/>
      <c r="H2" s="92"/>
      <c r="I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</row>
    <row r="5" spans="1:11" s="2" customFormat="1" ht="31.5" x14ac:dyDescent="0.25">
      <c r="A5" s="3" t="s">
        <v>0</v>
      </c>
      <c r="B5" s="3" t="s">
        <v>2</v>
      </c>
      <c r="C5" s="3" t="s">
        <v>17</v>
      </c>
      <c r="D5" s="3" t="s">
        <v>3</v>
      </c>
      <c r="E5" s="6" t="s">
        <v>1</v>
      </c>
      <c r="F5" s="3" t="s">
        <v>4</v>
      </c>
      <c r="G5" s="11" t="s">
        <v>15</v>
      </c>
      <c r="H5" s="11" t="s">
        <v>103</v>
      </c>
      <c r="I5" s="11" t="s">
        <v>16</v>
      </c>
      <c r="J5" s="30" t="s">
        <v>120</v>
      </c>
      <c r="K5" s="3" t="s">
        <v>16</v>
      </c>
    </row>
    <row r="6" spans="1:11" s="2" customFormat="1" x14ac:dyDescent="0.25">
      <c r="A6" s="3"/>
      <c r="B6" s="3"/>
      <c r="C6" s="3"/>
      <c r="D6" s="3"/>
      <c r="E6" s="6"/>
      <c r="F6" s="3"/>
      <c r="G6" s="11"/>
      <c r="H6" s="11"/>
      <c r="I6" s="11"/>
      <c r="J6" s="30"/>
      <c r="K6" s="3"/>
    </row>
    <row r="7" spans="1:11" s="55" customFormat="1" x14ac:dyDescent="0.25">
      <c r="A7" s="4">
        <v>295</v>
      </c>
      <c r="B7" s="46" t="s">
        <v>1212</v>
      </c>
      <c r="C7" s="59" t="s">
        <v>43</v>
      </c>
      <c r="D7" s="61" t="s">
        <v>26</v>
      </c>
      <c r="E7" s="56" t="s">
        <v>1260</v>
      </c>
      <c r="F7" s="52" t="s">
        <v>5</v>
      </c>
      <c r="G7" s="55">
        <v>1</v>
      </c>
      <c r="H7" s="81">
        <v>68.680499999999995</v>
      </c>
      <c r="I7" s="82">
        <f t="shared" ref="I7:I32" si="0">H7*G7</f>
        <v>68.680499999999995</v>
      </c>
      <c r="J7" s="83">
        <f t="shared" ref="J7:J54" si="1">H7/1.0498</f>
        <v>65.422461421223076</v>
      </c>
      <c r="K7" s="83">
        <f t="shared" ref="K7:K32" si="2">J7*G7</f>
        <v>65.422461421223076</v>
      </c>
    </row>
    <row r="8" spans="1:11" s="55" customFormat="1" x14ac:dyDescent="0.25">
      <c r="A8" s="4">
        <v>296</v>
      </c>
      <c r="B8" s="46" t="s">
        <v>1213</v>
      </c>
      <c r="C8" s="59" t="s">
        <v>43</v>
      </c>
      <c r="D8" s="61" t="s">
        <v>26</v>
      </c>
      <c r="E8" s="56" t="s">
        <v>1261</v>
      </c>
      <c r="F8" s="52" t="s">
        <v>5</v>
      </c>
      <c r="G8" s="55">
        <v>1</v>
      </c>
      <c r="H8" s="81">
        <v>455.81550000000004</v>
      </c>
      <c r="I8" s="82">
        <f t="shared" si="0"/>
        <v>455.81550000000004</v>
      </c>
      <c r="J8" s="83">
        <f t="shared" si="1"/>
        <v>434.19270337207087</v>
      </c>
      <c r="K8" s="83">
        <f t="shared" si="2"/>
        <v>434.19270337207087</v>
      </c>
    </row>
    <row r="9" spans="1:11" s="55" customFormat="1" x14ac:dyDescent="0.25">
      <c r="A9" s="4">
        <v>297</v>
      </c>
      <c r="B9" s="46" t="s">
        <v>1214</v>
      </c>
      <c r="C9" s="59" t="s">
        <v>43</v>
      </c>
      <c r="D9" s="61" t="s">
        <v>26</v>
      </c>
      <c r="E9" s="56" t="s">
        <v>1262</v>
      </c>
      <c r="F9" s="52" t="s">
        <v>5</v>
      </c>
      <c r="G9" s="55">
        <v>1</v>
      </c>
      <c r="H9" s="81">
        <v>14.752500000000001</v>
      </c>
      <c r="I9" s="82">
        <f t="shared" si="0"/>
        <v>14.752500000000001</v>
      </c>
      <c r="J9" s="83">
        <f t="shared" si="1"/>
        <v>14.052676700323872</v>
      </c>
      <c r="K9" s="83">
        <f t="shared" si="2"/>
        <v>14.052676700323872</v>
      </c>
    </row>
    <row r="10" spans="1:11" s="55" customFormat="1" x14ac:dyDescent="0.25">
      <c r="A10" s="4">
        <v>298</v>
      </c>
      <c r="B10" s="46" t="s">
        <v>1215</v>
      </c>
      <c r="C10" s="59" t="s">
        <v>43</v>
      </c>
      <c r="D10" s="61" t="s">
        <v>26</v>
      </c>
      <c r="E10" s="56" t="s">
        <v>1263</v>
      </c>
      <c r="F10" s="52" t="s">
        <v>5</v>
      </c>
      <c r="G10" s="55">
        <v>1</v>
      </c>
      <c r="H10" s="81">
        <v>7471.4220000000005</v>
      </c>
      <c r="I10" s="82">
        <f t="shared" si="0"/>
        <v>7471.4220000000005</v>
      </c>
      <c r="J10" s="83">
        <f t="shared" si="1"/>
        <v>7116.9956182129927</v>
      </c>
      <c r="K10" s="83">
        <f t="shared" si="2"/>
        <v>7116.9956182129927</v>
      </c>
    </row>
    <row r="11" spans="1:11" s="55" customFormat="1" x14ac:dyDescent="0.25">
      <c r="A11" s="4">
        <v>299</v>
      </c>
      <c r="B11" s="46" t="s">
        <v>1216</v>
      </c>
      <c r="C11" s="59" t="s">
        <v>43</v>
      </c>
      <c r="D11" s="61" t="s">
        <v>26</v>
      </c>
      <c r="E11" s="56" t="s">
        <v>1264</v>
      </c>
      <c r="F11" s="52" t="s">
        <v>5</v>
      </c>
      <c r="G11" s="55">
        <v>1</v>
      </c>
      <c r="H11" s="81">
        <v>303.57600000000002</v>
      </c>
      <c r="I11" s="82">
        <f t="shared" si="0"/>
        <v>303.57600000000002</v>
      </c>
      <c r="J11" s="83">
        <f t="shared" si="1"/>
        <v>289.17508096780341</v>
      </c>
      <c r="K11" s="83">
        <f t="shared" si="2"/>
        <v>289.17508096780341</v>
      </c>
    </row>
    <row r="12" spans="1:11" s="55" customFormat="1" x14ac:dyDescent="0.25">
      <c r="A12" s="4">
        <v>300</v>
      </c>
      <c r="B12" s="46" t="s">
        <v>1217</v>
      </c>
      <c r="C12" s="59" t="s">
        <v>43</v>
      </c>
      <c r="D12" s="61" t="s">
        <v>26</v>
      </c>
      <c r="E12" s="56" t="s">
        <v>1265</v>
      </c>
      <c r="F12" s="52" t="s">
        <v>5</v>
      </c>
      <c r="G12" s="55">
        <v>1</v>
      </c>
      <c r="H12" s="81">
        <v>9.870000000000001</v>
      </c>
      <c r="I12" s="82">
        <f t="shared" si="0"/>
        <v>9.870000000000001</v>
      </c>
      <c r="J12" s="83">
        <f t="shared" si="1"/>
        <v>9.4017908172985329</v>
      </c>
      <c r="K12" s="83">
        <f t="shared" si="2"/>
        <v>9.4017908172985329</v>
      </c>
    </row>
    <row r="13" spans="1:11" s="55" customFormat="1" x14ac:dyDescent="0.25">
      <c r="A13" s="4">
        <v>301</v>
      </c>
      <c r="B13" s="46" t="s">
        <v>1218</v>
      </c>
      <c r="C13" s="59" t="s">
        <v>43</v>
      </c>
      <c r="D13" s="61" t="s">
        <v>26</v>
      </c>
      <c r="E13" s="56" t="s">
        <v>1266</v>
      </c>
      <c r="F13" s="52" t="s">
        <v>5</v>
      </c>
      <c r="G13" s="55">
        <v>1</v>
      </c>
      <c r="H13" s="81">
        <v>1065.9390000000001</v>
      </c>
      <c r="I13" s="82">
        <f t="shared" si="0"/>
        <v>1065.9390000000001</v>
      </c>
      <c r="J13" s="83">
        <f t="shared" si="1"/>
        <v>1015.373404457992</v>
      </c>
      <c r="K13" s="83">
        <f t="shared" si="2"/>
        <v>1015.373404457992</v>
      </c>
    </row>
    <row r="14" spans="1:11" s="55" customFormat="1" x14ac:dyDescent="0.25">
      <c r="A14" s="4">
        <v>302</v>
      </c>
      <c r="B14" s="46" t="s">
        <v>1219</v>
      </c>
      <c r="C14" s="59" t="s">
        <v>43</v>
      </c>
      <c r="D14" s="61" t="s">
        <v>26</v>
      </c>
      <c r="E14" s="56" t="s">
        <v>1267</v>
      </c>
      <c r="F14" s="52" t="s">
        <v>5</v>
      </c>
      <c r="G14" s="55">
        <v>1</v>
      </c>
      <c r="H14" s="81">
        <v>805.245</v>
      </c>
      <c r="I14" s="82">
        <f t="shared" si="0"/>
        <v>805.245</v>
      </c>
      <c r="J14" s="83">
        <f t="shared" si="1"/>
        <v>767.04610401981324</v>
      </c>
      <c r="K14" s="83">
        <f t="shared" si="2"/>
        <v>767.04610401981324</v>
      </c>
    </row>
    <row r="15" spans="1:11" s="55" customFormat="1" x14ac:dyDescent="0.25">
      <c r="A15" s="4">
        <v>303</v>
      </c>
      <c r="B15" s="46" t="s">
        <v>1220</v>
      </c>
      <c r="C15" s="59" t="s">
        <v>43</v>
      </c>
      <c r="D15" s="61" t="s">
        <v>26</v>
      </c>
      <c r="E15" s="56" t="s">
        <v>1268</v>
      </c>
      <c r="F15" s="52" t="s">
        <v>5</v>
      </c>
      <c r="G15" s="55">
        <v>1</v>
      </c>
      <c r="H15" s="81">
        <v>236.70150000000001</v>
      </c>
      <c r="I15" s="82">
        <f t="shared" si="0"/>
        <v>236.70150000000001</v>
      </c>
      <c r="J15" s="83">
        <f t="shared" si="1"/>
        <v>225.47294722804344</v>
      </c>
      <c r="K15" s="83">
        <f t="shared" si="2"/>
        <v>225.47294722804344</v>
      </c>
    </row>
    <row r="16" spans="1:11" s="55" customFormat="1" x14ac:dyDescent="0.25">
      <c r="A16" s="4">
        <v>304</v>
      </c>
      <c r="B16" s="46" t="s">
        <v>1221</v>
      </c>
      <c r="C16" s="59" t="s">
        <v>43</v>
      </c>
      <c r="D16" s="61" t="s">
        <v>26</v>
      </c>
      <c r="E16" s="56" t="s">
        <v>1269</v>
      </c>
      <c r="F16" s="52" t="s">
        <v>5</v>
      </c>
      <c r="G16" s="55">
        <v>2</v>
      </c>
      <c r="H16" s="81">
        <v>5.5440000000000005</v>
      </c>
      <c r="I16" s="82">
        <f t="shared" si="0"/>
        <v>11.088000000000001</v>
      </c>
      <c r="J16" s="83">
        <f t="shared" si="1"/>
        <v>5.2810059058868353</v>
      </c>
      <c r="K16" s="83">
        <f t="shared" si="2"/>
        <v>10.562011811773671</v>
      </c>
    </row>
    <row r="17" spans="1:11" s="55" customFormat="1" x14ac:dyDescent="0.25">
      <c r="A17" s="4">
        <v>305</v>
      </c>
      <c r="B17" s="46" t="s">
        <v>1222</v>
      </c>
      <c r="C17" s="59" t="s">
        <v>43</v>
      </c>
      <c r="D17" s="61" t="s">
        <v>26</v>
      </c>
      <c r="E17" s="56" t="s">
        <v>1270</v>
      </c>
      <c r="F17" s="52" t="s">
        <v>5</v>
      </c>
      <c r="G17" s="55">
        <v>2</v>
      </c>
      <c r="H17" s="81">
        <v>0.40425000000000005</v>
      </c>
      <c r="I17" s="82">
        <f t="shared" si="0"/>
        <v>0.80850000000000011</v>
      </c>
      <c r="J17" s="83">
        <f t="shared" si="1"/>
        <v>0.38507334730424847</v>
      </c>
      <c r="K17" s="83">
        <f t="shared" si="2"/>
        <v>0.77014669460849694</v>
      </c>
    </row>
    <row r="18" spans="1:11" s="55" customFormat="1" x14ac:dyDescent="0.25">
      <c r="A18" s="4">
        <v>306</v>
      </c>
      <c r="B18" s="46" t="s">
        <v>1223</v>
      </c>
      <c r="C18" s="59" t="s">
        <v>43</v>
      </c>
      <c r="D18" s="61" t="s">
        <v>26</v>
      </c>
      <c r="E18" s="56" t="s">
        <v>1271</v>
      </c>
      <c r="F18" s="52" t="s">
        <v>5</v>
      </c>
      <c r="G18" s="55">
        <v>2</v>
      </c>
      <c r="H18" s="81">
        <v>138.67349999999999</v>
      </c>
      <c r="I18" s="82">
        <f t="shared" si="0"/>
        <v>277.34699999999998</v>
      </c>
      <c r="J18" s="83">
        <f t="shared" si="1"/>
        <v>132.09516098304437</v>
      </c>
      <c r="K18" s="83">
        <f t="shared" si="2"/>
        <v>264.19032196608873</v>
      </c>
    </row>
    <row r="19" spans="1:11" s="55" customFormat="1" x14ac:dyDescent="0.25">
      <c r="A19" s="4">
        <v>307</v>
      </c>
      <c r="B19" s="46" t="s">
        <v>1224</v>
      </c>
      <c r="C19" s="59" t="s">
        <v>43</v>
      </c>
      <c r="D19" s="61" t="s">
        <v>26</v>
      </c>
      <c r="E19" s="56" t="s">
        <v>1272</v>
      </c>
      <c r="F19" s="52" t="s">
        <v>5</v>
      </c>
      <c r="G19" s="55">
        <v>2</v>
      </c>
      <c r="H19" s="81">
        <v>1400.3587500000001</v>
      </c>
      <c r="I19" s="82">
        <f t="shared" si="0"/>
        <v>2800.7175000000002</v>
      </c>
      <c r="J19" s="83">
        <f t="shared" si="1"/>
        <v>1333.9290817298534</v>
      </c>
      <c r="K19" s="83">
        <f t="shared" si="2"/>
        <v>2667.8581634597067</v>
      </c>
    </row>
    <row r="20" spans="1:11" s="55" customFormat="1" x14ac:dyDescent="0.25">
      <c r="A20" s="4">
        <v>308</v>
      </c>
      <c r="B20" s="46" t="s">
        <v>1225</v>
      </c>
      <c r="C20" s="59" t="s">
        <v>43</v>
      </c>
      <c r="D20" s="61" t="s">
        <v>26</v>
      </c>
      <c r="E20" s="56" t="s">
        <v>1273</v>
      </c>
      <c r="F20" s="52" t="s">
        <v>5</v>
      </c>
      <c r="G20" s="55">
        <v>2</v>
      </c>
      <c r="H20" s="81">
        <v>94.29525000000001</v>
      </c>
      <c r="I20" s="82">
        <f t="shared" si="0"/>
        <v>188.59050000000002</v>
      </c>
      <c r="J20" s="83">
        <f t="shared" si="1"/>
        <v>89.822108973137745</v>
      </c>
      <c r="K20" s="83">
        <f t="shared" si="2"/>
        <v>179.64421794627549</v>
      </c>
    </row>
    <row r="21" spans="1:11" s="55" customFormat="1" x14ac:dyDescent="0.25">
      <c r="A21" s="4">
        <v>309</v>
      </c>
      <c r="B21" s="46" t="s">
        <v>1226</v>
      </c>
      <c r="C21" s="59" t="s">
        <v>43</v>
      </c>
      <c r="D21" s="61" t="s">
        <v>26</v>
      </c>
      <c r="E21" s="56" t="s">
        <v>1274</v>
      </c>
      <c r="F21" s="52" t="s">
        <v>5</v>
      </c>
      <c r="G21" s="55">
        <v>2</v>
      </c>
      <c r="H21" s="81">
        <v>525</v>
      </c>
      <c r="I21" s="82">
        <f t="shared" si="0"/>
        <v>1050</v>
      </c>
      <c r="J21" s="83">
        <f t="shared" si="1"/>
        <v>500.09525623928363</v>
      </c>
      <c r="K21" s="83">
        <f t="shared" si="2"/>
        <v>1000.1905124785673</v>
      </c>
    </row>
    <row r="22" spans="1:11" s="55" customFormat="1" x14ac:dyDescent="0.25">
      <c r="A22" s="4">
        <v>310</v>
      </c>
      <c r="B22" s="46" t="s">
        <v>1227</v>
      </c>
      <c r="C22" s="59" t="s">
        <v>43</v>
      </c>
      <c r="D22" s="61" t="s">
        <v>26</v>
      </c>
      <c r="E22" s="56" t="s">
        <v>1275</v>
      </c>
      <c r="F22" s="52" t="s">
        <v>5</v>
      </c>
      <c r="G22" s="55">
        <v>2</v>
      </c>
      <c r="H22" s="81">
        <v>1326.58575</v>
      </c>
      <c r="I22" s="82">
        <f t="shared" si="0"/>
        <v>2653.1714999999999</v>
      </c>
      <c r="J22" s="83">
        <f t="shared" si="1"/>
        <v>1263.6556963231089</v>
      </c>
      <c r="K22" s="83">
        <f t="shared" si="2"/>
        <v>2527.3113926462179</v>
      </c>
    </row>
    <row r="23" spans="1:11" s="55" customFormat="1" x14ac:dyDescent="0.25">
      <c r="A23" s="4">
        <v>311</v>
      </c>
      <c r="B23" s="46" t="s">
        <v>1228</v>
      </c>
      <c r="C23" s="59" t="s">
        <v>43</v>
      </c>
      <c r="D23" s="61" t="s">
        <v>26</v>
      </c>
      <c r="E23" s="56" t="s">
        <v>1276</v>
      </c>
      <c r="F23" s="52" t="s">
        <v>5</v>
      </c>
      <c r="G23" s="55">
        <v>2</v>
      </c>
      <c r="H23" s="81">
        <v>876.67124999999999</v>
      </c>
      <c r="I23" s="82">
        <f t="shared" si="0"/>
        <v>1753.3425</v>
      </c>
      <c r="J23" s="83">
        <f t="shared" si="1"/>
        <v>835.08406363116774</v>
      </c>
      <c r="K23" s="83">
        <f t="shared" si="2"/>
        <v>1670.1681272623355</v>
      </c>
    </row>
    <row r="24" spans="1:11" s="55" customFormat="1" x14ac:dyDescent="0.25">
      <c r="A24" s="4">
        <v>312</v>
      </c>
      <c r="B24" s="46" t="s">
        <v>1229</v>
      </c>
      <c r="C24" s="59" t="s">
        <v>43</v>
      </c>
      <c r="D24" s="61" t="s">
        <v>26</v>
      </c>
      <c r="E24" s="56" t="s">
        <v>1277</v>
      </c>
      <c r="F24" s="52" t="s">
        <v>5</v>
      </c>
      <c r="G24" s="55">
        <v>3</v>
      </c>
      <c r="H24" s="81">
        <v>36.218000000000004</v>
      </c>
      <c r="I24" s="82">
        <f t="shared" si="0"/>
        <v>108.65400000000001</v>
      </c>
      <c r="J24" s="83">
        <f t="shared" si="1"/>
        <v>34.499904743760716</v>
      </c>
      <c r="K24" s="83">
        <f t="shared" si="2"/>
        <v>103.49971423128216</v>
      </c>
    </row>
    <row r="25" spans="1:11" s="55" customFormat="1" x14ac:dyDescent="0.25">
      <c r="A25" s="4">
        <v>313</v>
      </c>
      <c r="B25" s="46" t="s">
        <v>1230</v>
      </c>
      <c r="C25" s="59" t="s">
        <v>43</v>
      </c>
      <c r="D25" s="61" t="s">
        <v>26</v>
      </c>
      <c r="E25" s="56" t="s">
        <v>1278</v>
      </c>
      <c r="F25" s="52" t="s">
        <v>5</v>
      </c>
      <c r="G25" s="55">
        <v>3</v>
      </c>
      <c r="H25" s="81">
        <v>63.528500000000001</v>
      </c>
      <c r="I25" s="82">
        <f t="shared" si="0"/>
        <v>190.5855</v>
      </c>
      <c r="J25" s="83">
        <f t="shared" si="1"/>
        <v>60.51485997332825</v>
      </c>
      <c r="K25" s="83">
        <f t="shared" si="2"/>
        <v>181.54457991998476</v>
      </c>
    </row>
    <row r="26" spans="1:11" s="55" customFormat="1" x14ac:dyDescent="0.25">
      <c r="A26" s="4">
        <v>314</v>
      </c>
      <c r="B26" s="46" t="s">
        <v>1231</v>
      </c>
      <c r="C26" s="59" t="s">
        <v>43</v>
      </c>
      <c r="D26" s="61" t="s">
        <v>26</v>
      </c>
      <c r="E26" s="56" t="s">
        <v>1279</v>
      </c>
      <c r="F26" s="52" t="s">
        <v>5</v>
      </c>
      <c r="G26" s="55">
        <v>3</v>
      </c>
      <c r="H26" s="81">
        <v>525</v>
      </c>
      <c r="I26" s="82">
        <f t="shared" si="0"/>
        <v>1575</v>
      </c>
      <c r="J26" s="83">
        <f t="shared" si="1"/>
        <v>500.09525623928363</v>
      </c>
      <c r="K26" s="83">
        <f t="shared" si="2"/>
        <v>1500.2857687178509</v>
      </c>
    </row>
    <row r="27" spans="1:11" s="55" customFormat="1" x14ac:dyDescent="0.25">
      <c r="A27" s="4">
        <v>315</v>
      </c>
      <c r="B27" s="46" t="s">
        <v>1232</v>
      </c>
      <c r="C27" s="59" t="s">
        <v>43</v>
      </c>
      <c r="D27" s="61" t="s">
        <v>26</v>
      </c>
      <c r="E27" s="56" t="s">
        <v>1280</v>
      </c>
      <c r="F27" s="52" t="s">
        <v>5</v>
      </c>
      <c r="G27" s="55">
        <v>3</v>
      </c>
      <c r="H27" s="81">
        <v>1.0499999999999999E-2</v>
      </c>
      <c r="I27" s="82">
        <f t="shared" si="0"/>
        <v>3.15E-2</v>
      </c>
      <c r="J27" s="83">
        <f t="shared" si="1"/>
        <v>1.0001905124785672E-2</v>
      </c>
      <c r="K27" s="83">
        <f t="shared" si="2"/>
        <v>3.0005715374357013E-2</v>
      </c>
    </row>
    <row r="28" spans="1:11" s="55" customFormat="1" x14ac:dyDescent="0.25">
      <c r="A28" s="4">
        <v>316</v>
      </c>
      <c r="B28" s="46" t="s">
        <v>1233</v>
      </c>
      <c r="C28" s="59" t="s">
        <v>43</v>
      </c>
      <c r="D28" s="61" t="s">
        <v>26</v>
      </c>
      <c r="E28" s="56" t="s">
        <v>1281</v>
      </c>
      <c r="F28" s="52" t="s">
        <v>5</v>
      </c>
      <c r="G28" s="55">
        <v>3</v>
      </c>
      <c r="H28" s="81">
        <v>60.515000000000001</v>
      </c>
      <c r="I28" s="82">
        <f t="shared" si="0"/>
        <v>181.54500000000002</v>
      </c>
      <c r="J28" s="83">
        <f t="shared" si="1"/>
        <v>57.644313202514759</v>
      </c>
      <c r="K28" s="83">
        <f t="shared" si="2"/>
        <v>172.93293960754428</v>
      </c>
    </row>
    <row r="29" spans="1:11" s="55" customFormat="1" x14ac:dyDescent="0.25">
      <c r="A29" s="4">
        <v>317</v>
      </c>
      <c r="B29" s="46" t="s">
        <v>1234</v>
      </c>
      <c r="C29" s="59" t="s">
        <v>43</v>
      </c>
      <c r="D29" s="61" t="s">
        <v>26</v>
      </c>
      <c r="E29" s="56" t="s">
        <v>1282</v>
      </c>
      <c r="F29" s="52" t="s">
        <v>5</v>
      </c>
      <c r="G29" s="55">
        <v>3</v>
      </c>
      <c r="H29" s="81">
        <v>848.75</v>
      </c>
      <c r="I29" s="82">
        <f t="shared" si="0"/>
        <v>2546.25</v>
      </c>
      <c r="J29" s="83">
        <f t="shared" si="1"/>
        <v>808.48733092017517</v>
      </c>
      <c r="K29" s="83">
        <f t="shared" si="2"/>
        <v>2425.4619927605254</v>
      </c>
    </row>
    <row r="30" spans="1:11" s="55" customFormat="1" x14ac:dyDescent="0.25">
      <c r="A30" s="4">
        <v>318</v>
      </c>
      <c r="B30" s="46" t="s">
        <v>1235</v>
      </c>
      <c r="C30" s="59" t="s">
        <v>43</v>
      </c>
      <c r="D30" s="61" t="s">
        <v>26</v>
      </c>
      <c r="E30" s="56" t="s">
        <v>1283</v>
      </c>
      <c r="F30" s="52" t="s">
        <v>5</v>
      </c>
      <c r="G30" s="55">
        <v>4</v>
      </c>
      <c r="H30" s="81">
        <v>71.260875000000013</v>
      </c>
      <c r="I30" s="82">
        <f t="shared" si="0"/>
        <v>285.04350000000005</v>
      </c>
      <c r="J30" s="83">
        <f t="shared" si="1"/>
        <v>67.880429605639179</v>
      </c>
      <c r="K30" s="83">
        <f t="shared" si="2"/>
        <v>271.52171842255672</v>
      </c>
    </row>
    <row r="31" spans="1:11" s="55" customFormat="1" x14ac:dyDescent="0.25">
      <c r="A31" s="4">
        <v>319</v>
      </c>
      <c r="B31" s="46" t="s">
        <v>1236</v>
      </c>
      <c r="C31" s="59" t="s">
        <v>43</v>
      </c>
      <c r="D31" s="61" t="s">
        <v>26</v>
      </c>
      <c r="E31" s="56" t="s">
        <v>1284</v>
      </c>
      <c r="F31" s="52" t="s">
        <v>5</v>
      </c>
      <c r="G31" s="55">
        <v>4</v>
      </c>
      <c r="H31" s="81">
        <v>297.49649999999997</v>
      </c>
      <c r="I31" s="82">
        <f t="shared" si="0"/>
        <v>1189.9859999999999</v>
      </c>
      <c r="J31" s="83">
        <f t="shared" si="1"/>
        <v>283.38397790055245</v>
      </c>
      <c r="K31" s="83">
        <f t="shared" si="2"/>
        <v>1133.5359116022098</v>
      </c>
    </row>
    <row r="32" spans="1:11" s="55" customFormat="1" x14ac:dyDescent="0.25">
      <c r="A32" s="4">
        <v>320</v>
      </c>
      <c r="B32" s="46" t="s">
        <v>1237</v>
      </c>
      <c r="C32" s="59" t="s">
        <v>43</v>
      </c>
      <c r="D32" s="61" t="s">
        <v>26</v>
      </c>
      <c r="E32" s="56" t="s">
        <v>1285</v>
      </c>
      <c r="F32" s="52" t="s">
        <v>5</v>
      </c>
      <c r="G32" s="55">
        <v>4</v>
      </c>
      <c r="H32" s="81">
        <v>393.75</v>
      </c>
      <c r="I32" s="82">
        <f t="shared" si="0"/>
        <v>1575</v>
      </c>
      <c r="J32" s="83">
        <f t="shared" si="1"/>
        <v>375.07144217946274</v>
      </c>
      <c r="K32" s="83">
        <f t="shared" si="2"/>
        <v>1500.2857687178509</v>
      </c>
    </row>
    <row r="33" spans="1:11" s="55" customFormat="1" x14ac:dyDescent="0.25">
      <c r="A33" s="4">
        <v>321</v>
      </c>
      <c r="B33" s="46" t="s">
        <v>1238</v>
      </c>
      <c r="C33" s="59" t="s">
        <v>43</v>
      </c>
      <c r="D33" s="61" t="s">
        <v>26</v>
      </c>
      <c r="E33" s="56" t="s">
        <v>1286</v>
      </c>
      <c r="F33" s="52" t="s">
        <v>5</v>
      </c>
      <c r="G33" s="55">
        <v>4</v>
      </c>
      <c r="H33" s="81">
        <v>10.108874999999999</v>
      </c>
      <c r="I33" s="82">
        <f t="shared" ref="I33:I57" si="3">H33*G33</f>
        <v>40.435499999999998</v>
      </c>
      <c r="J33" s="83">
        <f t="shared" si="1"/>
        <v>9.6293341588874064</v>
      </c>
      <c r="K33" s="83">
        <f t="shared" ref="K33:K57" si="4">J33*G33</f>
        <v>38.517336635549626</v>
      </c>
    </row>
    <row r="34" spans="1:11" s="55" customFormat="1" x14ac:dyDescent="0.25">
      <c r="A34" s="4">
        <v>322</v>
      </c>
      <c r="B34" s="46" t="s">
        <v>1239</v>
      </c>
      <c r="C34" s="59" t="s">
        <v>43</v>
      </c>
      <c r="D34" s="61" t="s">
        <v>26</v>
      </c>
      <c r="E34" s="56" t="s">
        <v>1287</v>
      </c>
      <c r="F34" s="52" t="s">
        <v>5</v>
      </c>
      <c r="G34" s="55">
        <v>6</v>
      </c>
      <c r="H34" s="81">
        <v>2318.7464999999997</v>
      </c>
      <c r="I34" s="82">
        <f t="shared" si="3"/>
        <v>13912.478999999999</v>
      </c>
      <c r="J34" s="83">
        <f t="shared" si="1"/>
        <v>2208.7507144217943</v>
      </c>
      <c r="K34" s="83">
        <f t="shared" si="4"/>
        <v>13252.504286530766</v>
      </c>
    </row>
    <row r="35" spans="1:11" s="55" customFormat="1" x14ac:dyDescent="0.25">
      <c r="A35" s="4">
        <v>323</v>
      </c>
      <c r="B35" s="46" t="s">
        <v>1240</v>
      </c>
      <c r="C35" s="59" t="s">
        <v>43</v>
      </c>
      <c r="D35" s="61" t="s">
        <v>26</v>
      </c>
      <c r="E35" s="56" t="s">
        <v>1288</v>
      </c>
      <c r="F35" s="52" t="s">
        <v>5</v>
      </c>
      <c r="G35" s="55">
        <v>8</v>
      </c>
      <c r="H35" s="81">
        <v>1517.5335</v>
      </c>
      <c r="I35" s="82">
        <f t="shared" si="3"/>
        <v>12140.268</v>
      </c>
      <c r="J35" s="83">
        <f t="shared" si="1"/>
        <v>1445.545341969899</v>
      </c>
      <c r="K35" s="83">
        <f t="shared" si="4"/>
        <v>11564.362735759192</v>
      </c>
    </row>
    <row r="36" spans="1:11" s="55" customFormat="1" x14ac:dyDescent="0.25">
      <c r="A36" s="4">
        <v>324</v>
      </c>
      <c r="B36" s="46" t="s">
        <v>1241</v>
      </c>
      <c r="C36" s="59" t="s">
        <v>43</v>
      </c>
      <c r="D36" s="61" t="s">
        <v>26</v>
      </c>
      <c r="E36" s="56" t="s">
        <v>1289</v>
      </c>
      <c r="F36" s="52" t="s">
        <v>5</v>
      </c>
      <c r="G36" s="55">
        <v>9</v>
      </c>
      <c r="H36" s="81">
        <v>6518.7465000000002</v>
      </c>
      <c r="I36" s="82">
        <f t="shared" si="3"/>
        <v>58668.718500000003</v>
      </c>
      <c r="J36" s="83">
        <f t="shared" si="1"/>
        <v>6209.5127643360638</v>
      </c>
      <c r="K36" s="83">
        <f t="shared" si="4"/>
        <v>55885.614879024572</v>
      </c>
    </row>
    <row r="37" spans="1:11" s="55" customFormat="1" x14ac:dyDescent="0.25">
      <c r="A37" s="4">
        <v>325</v>
      </c>
      <c r="B37" s="46" t="s">
        <v>1242</v>
      </c>
      <c r="C37" s="59" t="s">
        <v>43</v>
      </c>
      <c r="D37" s="61" t="s">
        <v>26</v>
      </c>
      <c r="E37" s="56" t="s">
        <v>1290</v>
      </c>
      <c r="F37" s="52" t="s">
        <v>5</v>
      </c>
      <c r="G37" s="55">
        <v>9</v>
      </c>
      <c r="H37" s="81">
        <v>1.0499999999999999E-2</v>
      </c>
      <c r="I37" s="82">
        <f t="shared" si="3"/>
        <v>9.4499999999999987E-2</v>
      </c>
      <c r="J37" s="83">
        <f t="shared" si="1"/>
        <v>1.0001905124785672E-2</v>
      </c>
      <c r="K37" s="83">
        <f t="shared" si="4"/>
        <v>9.0017146123071046E-2</v>
      </c>
    </row>
    <row r="38" spans="1:11" s="55" customFormat="1" x14ac:dyDescent="0.25">
      <c r="A38" s="4">
        <v>326</v>
      </c>
      <c r="B38" s="46" t="s">
        <v>1243</v>
      </c>
      <c r="C38" s="59" t="s">
        <v>43</v>
      </c>
      <c r="D38" s="61" t="s">
        <v>26</v>
      </c>
      <c r="E38" s="56" t="s">
        <v>1291</v>
      </c>
      <c r="F38" s="52" t="s">
        <v>5</v>
      </c>
      <c r="G38" s="55">
        <v>10</v>
      </c>
      <c r="H38" s="81">
        <v>71.400000000000006</v>
      </c>
      <c r="I38" s="82">
        <f t="shared" si="3"/>
        <v>714</v>
      </c>
      <c r="J38" s="83">
        <f t="shared" si="1"/>
        <v>68.012954848542577</v>
      </c>
      <c r="K38" s="83">
        <f t="shared" si="4"/>
        <v>680.12954848542574</v>
      </c>
    </row>
    <row r="39" spans="1:11" s="55" customFormat="1" x14ac:dyDescent="0.25">
      <c r="A39" s="4">
        <v>327</v>
      </c>
      <c r="B39" s="46" t="s">
        <v>1244</v>
      </c>
      <c r="C39" s="59" t="s">
        <v>43</v>
      </c>
      <c r="D39" s="61" t="s">
        <v>26</v>
      </c>
      <c r="E39" s="56" t="s">
        <v>1292</v>
      </c>
      <c r="F39" s="52" t="s">
        <v>5</v>
      </c>
      <c r="G39" s="55">
        <v>10</v>
      </c>
      <c r="H39" s="81">
        <v>769.99650000000008</v>
      </c>
      <c r="I39" s="82">
        <f t="shared" si="3"/>
        <v>7699.9650000000011</v>
      </c>
      <c r="J39" s="83">
        <f t="shared" si="1"/>
        <v>733.46970851590777</v>
      </c>
      <c r="K39" s="83">
        <f t="shared" si="4"/>
        <v>7334.6970851590777</v>
      </c>
    </row>
    <row r="40" spans="1:11" s="55" customFormat="1" x14ac:dyDescent="0.25">
      <c r="A40" s="4">
        <v>328</v>
      </c>
      <c r="B40" s="46" t="s">
        <v>1245</v>
      </c>
      <c r="C40" s="59" t="s">
        <v>43</v>
      </c>
      <c r="D40" s="61" t="s">
        <v>26</v>
      </c>
      <c r="E40" s="56" t="s">
        <v>1293</v>
      </c>
      <c r="F40" s="52" t="s">
        <v>5</v>
      </c>
      <c r="G40" s="55">
        <v>10</v>
      </c>
      <c r="H40" s="81">
        <v>207.9</v>
      </c>
      <c r="I40" s="82">
        <f t="shared" si="3"/>
        <v>2079</v>
      </c>
      <c r="J40" s="83">
        <f t="shared" si="1"/>
        <v>198.03772147075634</v>
      </c>
      <c r="K40" s="83">
        <f t="shared" si="4"/>
        <v>1980.3772147075633</v>
      </c>
    </row>
    <row r="41" spans="1:11" s="55" customFormat="1" x14ac:dyDescent="0.25">
      <c r="A41" s="4">
        <v>329</v>
      </c>
      <c r="B41" s="46" t="s">
        <v>1246</v>
      </c>
      <c r="C41" s="59" t="s">
        <v>43</v>
      </c>
      <c r="D41" s="61" t="s">
        <v>26</v>
      </c>
      <c r="E41" s="56" t="s">
        <v>1294</v>
      </c>
      <c r="F41" s="52" t="s">
        <v>5</v>
      </c>
      <c r="G41" s="55">
        <v>10</v>
      </c>
      <c r="H41" s="81">
        <v>989.1</v>
      </c>
      <c r="I41" s="82">
        <f t="shared" si="3"/>
        <v>9891</v>
      </c>
      <c r="J41" s="83">
        <f t="shared" si="1"/>
        <v>942.1794627548104</v>
      </c>
      <c r="K41" s="83">
        <f t="shared" si="4"/>
        <v>9421.7946275481045</v>
      </c>
    </row>
    <row r="42" spans="1:11" s="55" customFormat="1" x14ac:dyDescent="0.25">
      <c r="A42" s="4">
        <v>330</v>
      </c>
      <c r="B42" s="46" t="s">
        <v>1247</v>
      </c>
      <c r="C42" s="59" t="s">
        <v>43</v>
      </c>
      <c r="D42" s="61" t="s">
        <v>26</v>
      </c>
      <c r="E42" s="56" t="s">
        <v>1295</v>
      </c>
      <c r="F42" s="52" t="s">
        <v>5</v>
      </c>
      <c r="G42" s="55">
        <v>12</v>
      </c>
      <c r="H42" s="81">
        <v>5.5282499999999999</v>
      </c>
      <c r="I42" s="82">
        <f t="shared" si="3"/>
        <v>66.338999999999999</v>
      </c>
      <c r="J42" s="83">
        <f t="shared" si="1"/>
        <v>5.2660030481996563</v>
      </c>
      <c r="K42" s="83">
        <f t="shared" si="4"/>
        <v>63.192036578395872</v>
      </c>
    </row>
    <row r="43" spans="1:11" s="55" customFormat="1" x14ac:dyDescent="0.25">
      <c r="A43" s="4">
        <v>331</v>
      </c>
      <c r="B43" s="46" t="s">
        <v>1248</v>
      </c>
      <c r="C43" s="59" t="s">
        <v>43</v>
      </c>
      <c r="D43" s="61" t="s">
        <v>26</v>
      </c>
      <c r="E43" s="56" t="s">
        <v>1296</v>
      </c>
      <c r="F43" s="52" t="s">
        <v>5</v>
      </c>
      <c r="G43" s="55">
        <v>12</v>
      </c>
      <c r="H43" s="81">
        <v>8132.6078750000006</v>
      </c>
      <c r="I43" s="82">
        <f t="shared" si="3"/>
        <v>97591.294500000004</v>
      </c>
      <c r="J43" s="83">
        <f t="shared" si="1"/>
        <v>7746.8164174128406</v>
      </c>
      <c r="K43" s="83">
        <f t="shared" si="4"/>
        <v>92961.79700895409</v>
      </c>
    </row>
    <row r="44" spans="1:11" s="55" customFormat="1" x14ac:dyDescent="0.25">
      <c r="A44" s="4">
        <v>332</v>
      </c>
      <c r="B44" s="46" t="s">
        <v>1249</v>
      </c>
      <c r="C44" s="59" t="s">
        <v>43</v>
      </c>
      <c r="D44" s="61" t="s">
        <v>26</v>
      </c>
      <c r="E44" s="56" t="s">
        <v>1297</v>
      </c>
      <c r="F44" s="52" t="s">
        <v>5</v>
      </c>
      <c r="G44" s="55">
        <v>44</v>
      </c>
      <c r="H44" s="81">
        <v>132.4605</v>
      </c>
      <c r="I44" s="82">
        <f t="shared" si="3"/>
        <v>5828.2619999999997</v>
      </c>
      <c r="J44" s="83">
        <f t="shared" si="1"/>
        <v>126.17689083634977</v>
      </c>
      <c r="K44" s="83">
        <f t="shared" si="4"/>
        <v>5551.7831967993898</v>
      </c>
    </row>
    <row r="45" spans="1:11" s="55" customFormat="1" x14ac:dyDescent="0.25">
      <c r="A45" s="4">
        <v>333</v>
      </c>
      <c r="B45" s="46" t="s">
        <v>1250</v>
      </c>
      <c r="C45" s="59" t="s">
        <v>43</v>
      </c>
      <c r="D45" s="61" t="s">
        <v>26</v>
      </c>
      <c r="E45" s="56" t="s">
        <v>1298</v>
      </c>
      <c r="F45" s="52" t="s">
        <v>5</v>
      </c>
      <c r="G45" s="55">
        <v>16</v>
      </c>
      <c r="H45" s="81">
        <v>279.49096874999998</v>
      </c>
      <c r="I45" s="82">
        <f t="shared" si="3"/>
        <v>4471.8554999999997</v>
      </c>
      <c r="J45" s="83">
        <f t="shared" si="1"/>
        <v>266.23258596875593</v>
      </c>
      <c r="K45" s="83">
        <f t="shared" si="4"/>
        <v>4259.7213755000948</v>
      </c>
    </row>
    <row r="46" spans="1:11" s="55" customFormat="1" x14ac:dyDescent="0.25">
      <c r="A46" s="4">
        <v>334</v>
      </c>
      <c r="B46" s="46" t="s">
        <v>1251</v>
      </c>
      <c r="C46" s="59" t="s">
        <v>43</v>
      </c>
      <c r="D46" s="61" t="s">
        <v>26</v>
      </c>
      <c r="E46" s="56" t="s">
        <v>1299</v>
      </c>
      <c r="F46" s="52" t="s">
        <v>5</v>
      </c>
      <c r="G46" s="55">
        <v>22</v>
      </c>
      <c r="H46" s="81">
        <v>626.22238636363636</v>
      </c>
      <c r="I46" s="82">
        <f t="shared" si="3"/>
        <v>13776.8925</v>
      </c>
      <c r="J46" s="83">
        <f t="shared" si="1"/>
        <v>596.51589480247321</v>
      </c>
      <c r="K46" s="83">
        <f t="shared" si="4"/>
        <v>13123.349685654412</v>
      </c>
    </row>
    <row r="47" spans="1:11" s="55" customFormat="1" x14ac:dyDescent="0.25">
      <c r="A47" s="4">
        <v>335</v>
      </c>
      <c r="B47" s="46" t="s">
        <v>1252</v>
      </c>
      <c r="C47" s="59" t="s">
        <v>43</v>
      </c>
      <c r="D47" s="61" t="s">
        <v>26</v>
      </c>
      <c r="E47" s="56" t="s">
        <v>1300</v>
      </c>
      <c r="F47" s="52" t="s">
        <v>5</v>
      </c>
      <c r="G47" s="55">
        <v>22</v>
      </c>
      <c r="H47" s="81">
        <v>295.70243181818182</v>
      </c>
      <c r="I47" s="82">
        <f t="shared" si="3"/>
        <v>6505.4534999999996</v>
      </c>
      <c r="J47" s="83">
        <f t="shared" si="1"/>
        <v>281.67501602036748</v>
      </c>
      <c r="K47" s="83">
        <f t="shared" si="4"/>
        <v>6196.8503524480848</v>
      </c>
    </row>
    <row r="48" spans="1:11" s="55" customFormat="1" x14ac:dyDescent="0.25">
      <c r="A48" s="4">
        <v>336</v>
      </c>
      <c r="B48" s="46" t="s">
        <v>1253</v>
      </c>
      <c r="C48" s="59" t="s">
        <v>43</v>
      </c>
      <c r="D48" s="61" t="s">
        <v>26</v>
      </c>
      <c r="E48" s="56" t="s">
        <v>1301</v>
      </c>
      <c r="F48" s="52" t="s">
        <v>5</v>
      </c>
      <c r="G48" s="55">
        <v>28</v>
      </c>
      <c r="H48" s="81">
        <v>1416.45</v>
      </c>
      <c r="I48" s="82">
        <f t="shared" si="3"/>
        <v>39660.6</v>
      </c>
      <c r="J48" s="83">
        <f t="shared" si="1"/>
        <v>1349.2570013335874</v>
      </c>
      <c r="K48" s="83">
        <f t="shared" si="4"/>
        <v>37779.196037340444</v>
      </c>
    </row>
    <row r="49" spans="1:11" s="55" customFormat="1" x14ac:dyDescent="0.25">
      <c r="A49" s="4">
        <v>337</v>
      </c>
      <c r="B49" s="46" t="s">
        <v>1254</v>
      </c>
      <c r="C49" s="59" t="s">
        <v>43</v>
      </c>
      <c r="D49" s="61" t="s">
        <v>26</v>
      </c>
      <c r="E49" s="56" t="s">
        <v>1302</v>
      </c>
      <c r="F49" s="52" t="s">
        <v>5</v>
      </c>
      <c r="G49" s="55">
        <v>29</v>
      </c>
      <c r="H49" s="81">
        <v>6.3619137931034482</v>
      </c>
      <c r="I49" s="82">
        <f t="shared" si="3"/>
        <v>184.49549999999999</v>
      </c>
      <c r="J49" s="83">
        <f t="shared" si="1"/>
        <v>6.0601198257796227</v>
      </c>
      <c r="K49" s="83">
        <f t="shared" si="4"/>
        <v>175.74347494760906</v>
      </c>
    </row>
    <row r="50" spans="1:11" s="55" customFormat="1" x14ac:dyDescent="0.25">
      <c r="A50" s="4">
        <v>338</v>
      </c>
      <c r="B50" s="46" t="s">
        <v>1255</v>
      </c>
      <c r="C50" s="59" t="s">
        <v>43</v>
      </c>
      <c r="D50" s="61" t="s">
        <v>26</v>
      </c>
      <c r="E50" s="56" t="s">
        <v>1303</v>
      </c>
      <c r="F50" s="52" t="s">
        <v>5</v>
      </c>
      <c r="G50" s="55">
        <v>31</v>
      </c>
      <c r="H50" s="81">
        <v>27.628548387096778</v>
      </c>
      <c r="I50" s="82">
        <f t="shared" si="3"/>
        <v>856.48500000000013</v>
      </c>
      <c r="J50" s="83">
        <f t="shared" si="1"/>
        <v>26.317916162218303</v>
      </c>
      <c r="K50" s="83">
        <f t="shared" si="4"/>
        <v>815.85540102876735</v>
      </c>
    </row>
    <row r="51" spans="1:11" s="55" customFormat="1" x14ac:dyDescent="0.25">
      <c r="A51" s="4">
        <v>339</v>
      </c>
      <c r="B51" s="46" t="s">
        <v>1256</v>
      </c>
      <c r="C51" s="59" t="s">
        <v>43</v>
      </c>
      <c r="D51" s="61" t="s">
        <v>26</v>
      </c>
      <c r="E51" s="56" t="s">
        <v>1304</v>
      </c>
      <c r="F51" s="52" t="s">
        <v>5</v>
      </c>
      <c r="G51" s="55">
        <v>42</v>
      </c>
      <c r="H51" s="81">
        <v>2449.0210000000002</v>
      </c>
      <c r="I51" s="82">
        <f t="shared" si="3"/>
        <v>102858.88200000001</v>
      </c>
      <c r="J51" s="83">
        <f t="shared" si="1"/>
        <v>2332.8453038674033</v>
      </c>
      <c r="K51" s="83">
        <f t="shared" si="4"/>
        <v>97979.502762430944</v>
      </c>
    </row>
    <row r="52" spans="1:11" s="55" customFormat="1" x14ac:dyDescent="0.25">
      <c r="A52" s="4">
        <v>340</v>
      </c>
      <c r="B52" s="46" t="s">
        <v>1257</v>
      </c>
      <c r="C52" s="59" t="s">
        <v>43</v>
      </c>
      <c r="D52" s="61" t="s">
        <v>26</v>
      </c>
      <c r="E52" s="56" t="s">
        <v>1305</v>
      </c>
      <c r="F52" s="52" t="s">
        <v>5</v>
      </c>
      <c r="G52" s="55">
        <v>51</v>
      </c>
      <c r="H52" s="81">
        <v>7.6081967213114762E-2</v>
      </c>
      <c r="I52" s="82">
        <f t="shared" si="3"/>
        <v>3.8801803278688527</v>
      </c>
      <c r="J52" s="83">
        <f t="shared" si="1"/>
        <v>7.2472820740250299E-2</v>
      </c>
      <c r="K52" s="83">
        <f t="shared" si="4"/>
        <v>3.6961138577527652</v>
      </c>
    </row>
    <row r="53" spans="1:11" s="55" customFormat="1" x14ac:dyDescent="0.25">
      <c r="A53" s="4">
        <v>341</v>
      </c>
      <c r="B53" s="46" t="s">
        <v>1258</v>
      </c>
      <c r="C53" s="59" t="s">
        <v>43</v>
      </c>
      <c r="D53" s="61" t="s">
        <v>26</v>
      </c>
      <c r="E53" s="56" t="s">
        <v>1306</v>
      </c>
      <c r="F53" s="52" t="s">
        <v>5</v>
      </c>
      <c r="G53" s="55">
        <v>158</v>
      </c>
      <c r="H53" s="81">
        <v>889.51600632911402</v>
      </c>
      <c r="I53" s="82">
        <f t="shared" si="3"/>
        <v>140543.52900000001</v>
      </c>
      <c r="J53" s="83">
        <f t="shared" si="1"/>
        <v>847.31949545543341</v>
      </c>
      <c r="K53" s="83">
        <f t="shared" si="4"/>
        <v>133876.48028195847</v>
      </c>
    </row>
    <row r="54" spans="1:11" s="55" customFormat="1" x14ac:dyDescent="0.25">
      <c r="A54" s="4">
        <v>342</v>
      </c>
      <c r="B54" s="46" t="s">
        <v>1259</v>
      </c>
      <c r="C54" s="59" t="s">
        <v>43</v>
      </c>
      <c r="D54" s="61" t="s">
        <v>26</v>
      </c>
      <c r="E54" s="56" t="s">
        <v>1307</v>
      </c>
      <c r="F54" s="52" t="s">
        <v>5</v>
      </c>
      <c r="G54" s="55">
        <v>211</v>
      </c>
      <c r="H54" s="81">
        <v>498.45784123222757</v>
      </c>
      <c r="I54" s="82">
        <f t="shared" si="3"/>
        <v>105174.60450000002</v>
      </c>
      <c r="J54" s="83">
        <f t="shared" si="1"/>
        <v>474.81219397240193</v>
      </c>
      <c r="K54" s="83">
        <f t="shared" si="4"/>
        <v>100185.3729281768</v>
      </c>
    </row>
    <row r="55" spans="1:11" s="55" customFormat="1" x14ac:dyDescent="0.25">
      <c r="A55" s="4">
        <v>343</v>
      </c>
      <c r="B55" s="46" t="s">
        <v>3871</v>
      </c>
      <c r="C55" s="59" t="s">
        <v>43</v>
      </c>
      <c r="D55" s="61" t="s">
        <v>26</v>
      </c>
      <c r="E55" s="56" t="s">
        <v>92</v>
      </c>
      <c r="F55" s="62" t="s">
        <v>22</v>
      </c>
      <c r="G55" s="55">
        <v>0.1</v>
      </c>
      <c r="H55" s="55">
        <v>0</v>
      </c>
      <c r="I55" s="82">
        <f t="shared" si="3"/>
        <v>0</v>
      </c>
      <c r="J55" s="83">
        <f t="shared" ref="J55:J57" si="5">H55/1.0498</f>
        <v>0</v>
      </c>
      <c r="K55" s="83">
        <f t="shared" si="4"/>
        <v>0</v>
      </c>
    </row>
    <row r="56" spans="1:11" s="55" customFormat="1" x14ac:dyDescent="0.25">
      <c r="A56" s="4">
        <v>344</v>
      </c>
      <c r="B56" s="46" t="s">
        <v>3872</v>
      </c>
      <c r="C56" s="59" t="s">
        <v>43</v>
      </c>
      <c r="D56" s="61" t="s">
        <v>26</v>
      </c>
      <c r="E56" s="56" t="s">
        <v>3874</v>
      </c>
      <c r="F56" s="62" t="s">
        <v>22</v>
      </c>
      <c r="G56" s="55">
        <v>1.3380000000000001</v>
      </c>
      <c r="H56" s="55">
        <v>0.84753363228699541</v>
      </c>
      <c r="I56" s="82">
        <f t="shared" si="3"/>
        <v>1.1339999999999999</v>
      </c>
      <c r="J56" s="83">
        <f t="shared" si="5"/>
        <v>0.80732866478090626</v>
      </c>
      <c r="K56" s="83">
        <f t="shared" si="4"/>
        <v>1.0802057534768525</v>
      </c>
    </row>
    <row r="57" spans="1:11" s="55" customFormat="1" x14ac:dyDescent="0.25">
      <c r="A57" s="4">
        <v>345</v>
      </c>
      <c r="B57" s="46" t="s">
        <v>3873</v>
      </c>
      <c r="C57" s="59" t="s">
        <v>43</v>
      </c>
      <c r="D57" s="61" t="s">
        <v>26</v>
      </c>
      <c r="E57" s="56" t="s">
        <v>3875</v>
      </c>
      <c r="F57" s="62" t="s">
        <v>5</v>
      </c>
      <c r="G57" s="55">
        <v>48</v>
      </c>
      <c r="H57" s="55">
        <v>0.89949999999999997</v>
      </c>
      <c r="I57" s="82">
        <f t="shared" si="3"/>
        <v>43.176000000000002</v>
      </c>
      <c r="J57" s="83">
        <f t="shared" si="5"/>
        <v>0.85682987235663932</v>
      </c>
      <c r="K57" s="83">
        <f t="shared" si="4"/>
        <v>41.127833873118689</v>
      </c>
    </row>
    <row r="58" spans="1:11" x14ac:dyDescent="0.25">
      <c r="A58" s="4"/>
    </row>
    <row r="59" spans="1:11" x14ac:dyDescent="0.25">
      <c r="I59" s="14">
        <f>SUM(I7:I57)</f>
        <v>649532.00668032782</v>
      </c>
      <c r="J59" s="1"/>
      <c r="K59" s="20">
        <f>SUM(K7:K58)</f>
        <v>618719.76250745659</v>
      </c>
    </row>
  </sheetData>
  <autoFilter ref="A6:K59"/>
  <mergeCells count="2">
    <mergeCell ref="A2:I2"/>
    <mergeCell ref="A3:I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Резинотехнические изделия</vt:lpstr>
      <vt:lpstr>Запчасти к системе охлажд. </vt:lpstr>
      <vt:lpstr>Двигатели внутреннего сгорания</vt:lpstr>
      <vt:lpstr>Запчасти гидравлич. сист. ТТ об</vt:lpstr>
      <vt:lpstr>Запчасти пром техн Агром Четра</vt:lpstr>
      <vt:lpstr>СИЗ</vt:lpstr>
      <vt:lpstr>Электротехн и кабельная прод.</vt:lpstr>
      <vt:lpstr>Ферросплавы</vt:lpstr>
      <vt:lpstr>Подшипники</vt:lpstr>
      <vt:lpstr>Инструмент</vt:lpstr>
      <vt:lpstr>ЛКМ и ГСМ</vt:lpstr>
      <vt:lpstr>Листо, труб, сорт металлопрокат</vt:lpstr>
      <vt:lpstr>Лом металлический</vt:lpstr>
      <vt:lpstr>Цветного металлопроката</vt:lpstr>
      <vt:lpstr>Метизы</vt:lpstr>
      <vt:lpstr>Запчасти к промыш. оборуд.</vt:lpstr>
      <vt:lpstr>Неликвидные ТМЦ и запчасти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Анастасия Владимировна</dc:creator>
  <cp:lastModifiedBy>Иванова Светлана Юрьевна</cp:lastModifiedBy>
  <cp:lastPrinted>2024-06-13T11:23:37Z</cp:lastPrinted>
  <dcterms:created xsi:type="dcterms:W3CDTF">2024-05-28T06:18:59Z</dcterms:created>
  <dcterms:modified xsi:type="dcterms:W3CDTF">2024-09-24T07:50:08Z</dcterms:modified>
</cp:coreProperties>
</file>